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9" activeTab="1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Q12" s="1"/>
  <c r="B16"/>
  <c r="D16" s="1"/>
  <c r="Q16" s="1"/>
  <c r="B20"/>
  <c r="D20" s="1"/>
  <c r="Q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Q56" s="1"/>
  <c r="B60"/>
  <c r="D60" s="1"/>
  <c r="B64"/>
  <c r="D64" s="1"/>
  <c r="Q64" s="1"/>
  <c r="B68"/>
  <c r="D68" s="1"/>
  <c r="Q68" s="1"/>
  <c r="B72"/>
  <c r="D72" s="1"/>
  <c r="Q72" s="1"/>
  <c r="B76"/>
  <c r="D76" s="1"/>
  <c r="Q76" s="1"/>
  <c r="B80"/>
  <c r="D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80" i="81" l="1"/>
  <c r="Q60"/>
  <c r="Q8"/>
  <c r="Q44"/>
  <c r="Q24"/>
  <c r="Q88"/>
  <c r="Q40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/>
  <c r="AB33"/>
  <c r="AC33"/>
  <c r="X34"/>
  <c r="AA34" i="61" s="1"/>
  <c r="Y34" i="14"/>
  <c r="Z34"/>
  <c r="AA34"/>
  <c r="AB34"/>
  <c r="AA34" i="63" s="1"/>
  <c r="AC34" i="14"/>
  <c r="X35"/>
  <c r="Y35"/>
  <c r="Z35"/>
  <c r="AA35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/>
  <c r="AB41"/>
  <c r="AC41"/>
  <c r="X42"/>
  <c r="AA42" i="61" s="1"/>
  <c r="Y42" i="14"/>
  <c r="Z42"/>
  <c r="AA42"/>
  <c r="AB42"/>
  <c r="AA42" i="63" s="1"/>
  <c r="AC42" i="14"/>
  <c r="X43"/>
  <c r="Y43"/>
  <c r="Z43"/>
  <c r="AA43"/>
  <c r="AB43"/>
  <c r="AC43"/>
  <c r="X44"/>
  <c r="AA44" i="61" s="1"/>
  <c r="Y44" i="14"/>
  <c r="Z44"/>
  <c r="AA44"/>
  <c r="AB44"/>
  <c r="AA44" i="63" s="1"/>
  <c r="AC44" i="1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/>
  <c r="AB49"/>
  <c r="AC49"/>
  <c r="X50"/>
  <c r="AA50" i="61" s="1"/>
  <c r="Y50" i="14"/>
  <c r="Z50"/>
  <c r="AA50"/>
  <c r="AB50"/>
  <c r="AA50" i="63" s="1"/>
  <c r="AC50" i="14"/>
  <c r="X51"/>
  <c r="Y51"/>
  <c r="Z51"/>
  <c r="AA51"/>
  <c r="AB51"/>
  <c r="AC51"/>
  <c r="X52"/>
  <c r="AA52" i="61" s="1"/>
  <c r="Y52" i="14"/>
  <c r="Z52"/>
  <c r="AA52"/>
  <c r="AB52"/>
  <c r="AA52" i="63" s="1"/>
  <c r="AC52" i="14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/>
  <c r="AB57"/>
  <c r="AC57"/>
  <c r="X58"/>
  <c r="AA58" i="61" s="1"/>
  <c r="Y58" i="14"/>
  <c r="Z58"/>
  <c r="AA58"/>
  <c r="AB58"/>
  <c r="AA58" i="63" s="1"/>
  <c r="AC58" i="14"/>
  <c r="X59"/>
  <c r="Y59"/>
  <c r="Z59"/>
  <c r="AA59"/>
  <c r="AB59"/>
  <c r="AC59"/>
  <c r="X60"/>
  <c r="AA60" i="61" s="1"/>
  <c r="Y60" i="14"/>
  <c r="Z60"/>
  <c r="AA60"/>
  <c r="AB60"/>
  <c r="AA60" i="63" s="1"/>
  <c r="AC60" i="14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/>
  <c r="AB65"/>
  <c r="AC65"/>
  <c r="X66"/>
  <c r="AA66" i="61" s="1"/>
  <c r="Y66" i="14"/>
  <c r="Z66"/>
  <c r="AA66"/>
  <c r="AB66"/>
  <c r="AA66" i="63" s="1"/>
  <c r="AC66" i="14"/>
  <c r="X67"/>
  <c r="Y67"/>
  <c r="Z67"/>
  <c r="AA67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K99" i="29"/>
  <c r="AB96" i="63"/>
  <c r="AB88"/>
  <c r="AB80"/>
  <c r="AB76"/>
  <c r="AB72"/>
  <c r="AB52"/>
  <c r="AB48"/>
  <c r="AB44"/>
  <c r="AB40"/>
  <c r="AB36"/>
  <c r="AB28"/>
  <c r="AB20"/>
  <c r="AB93"/>
  <c r="AB89" i="62"/>
  <c r="AB73"/>
  <c r="AB69"/>
  <c r="AB65"/>
  <c r="AB53"/>
  <c r="AB49"/>
  <c r="AB45"/>
  <c r="AB41"/>
  <c r="AB37"/>
  <c r="AB33"/>
  <c r="AB29"/>
  <c r="AB25"/>
  <c r="AB21"/>
  <c r="AB20"/>
  <c r="AB88" i="61"/>
  <c r="AB84"/>
  <c r="AB80"/>
  <c r="AB76"/>
  <c r="AB72"/>
  <c r="AB68"/>
  <c r="AB64"/>
  <c r="AB60"/>
  <c r="AB56"/>
  <c r="AB52"/>
  <c r="AB48"/>
  <c r="AB40"/>
  <c r="AB93"/>
  <c r="AA6" i="63"/>
  <c r="AA69" i="62"/>
  <c r="AA67"/>
  <c r="AA65"/>
  <c r="AA61"/>
  <c r="AA59"/>
  <c r="AA57"/>
  <c r="AA53"/>
  <c r="AA51"/>
  <c r="AA49"/>
  <c r="AA45"/>
  <c r="AA43"/>
  <c r="AA41"/>
  <c r="AA37"/>
  <c r="AA35"/>
  <c r="AA33"/>
  <c r="AA29"/>
  <c r="AA27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F69"/>
  <c r="U68"/>
  <c r="N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I99"/>
  <c r="C99"/>
  <c r="L99"/>
  <c r="F99"/>
  <c r="F23" i="61"/>
  <c r="F89" i="63"/>
  <c r="F43"/>
  <c r="F58" i="55"/>
  <c r="F6" i="57"/>
  <c r="F24" i="61"/>
  <c r="F81" i="63"/>
  <c r="F5"/>
  <c r="C99"/>
  <c r="F47"/>
  <c r="B99"/>
  <c r="F51" i="62"/>
  <c r="F46"/>
  <c r="F73" i="61"/>
  <c r="F68"/>
  <c r="B99"/>
  <c r="C99" i="55"/>
  <c r="F22"/>
  <c r="F32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V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84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O86" s="1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0"/>
  <c r="V47"/>
  <c r="V16"/>
  <c r="O16"/>
  <c r="O98"/>
  <c r="O35" i="56"/>
  <c r="V42"/>
  <c r="O51"/>
  <c r="N8" i="55"/>
  <c r="F9"/>
  <c r="I99"/>
  <c r="M99"/>
  <c r="G10"/>
  <c r="N12"/>
  <c r="F13"/>
  <c r="G26"/>
  <c r="N28"/>
  <c r="F29"/>
  <c r="G42"/>
  <c r="N44"/>
  <c r="O44" s="1"/>
  <c r="F45"/>
  <c r="N60"/>
  <c r="F61"/>
  <c r="O64"/>
  <c r="O80"/>
  <c r="O45" i="56"/>
  <c r="V66" i="55"/>
  <c r="V82"/>
  <c r="O15" i="56"/>
  <c r="O47"/>
  <c r="V59"/>
  <c r="O70"/>
  <c r="V12" i="55"/>
  <c r="V44"/>
  <c r="V18" i="56"/>
  <c r="V27"/>
  <c r="V50"/>
  <c r="B99" i="55"/>
  <c r="F3"/>
  <c r="K99"/>
  <c r="F5"/>
  <c r="G18"/>
  <c r="N20"/>
  <c r="O20" s="1"/>
  <c r="F21"/>
  <c r="N36"/>
  <c r="O36" s="1"/>
  <c r="F37"/>
  <c r="N52"/>
  <c r="F53"/>
  <c r="O76"/>
  <c r="O5" i="56"/>
  <c r="O21"/>
  <c r="O37"/>
  <c r="O53"/>
  <c r="O69"/>
  <c r="O77"/>
  <c r="O93"/>
  <c r="O70" i="55"/>
  <c r="O7" i="56"/>
  <c r="V39"/>
  <c r="V63"/>
  <c r="V82"/>
  <c r="J99" i="55"/>
  <c r="N24"/>
  <c r="N40"/>
  <c r="N56"/>
  <c r="O71"/>
  <c r="O96"/>
  <c r="O56" i="56"/>
  <c r="V38" i="58"/>
  <c r="V86"/>
  <c r="V75" i="55"/>
  <c r="V56" i="56"/>
  <c r="B99" i="57"/>
  <c r="F3"/>
  <c r="K99"/>
  <c r="N82"/>
  <c r="F83"/>
  <c r="F97"/>
  <c r="C99" i="58"/>
  <c r="I99"/>
  <c r="M99"/>
  <c r="N99" i="81" s="1"/>
  <c r="P99" s="1"/>
  <c r="N4" i="58"/>
  <c r="F5"/>
  <c r="N12"/>
  <c r="F13"/>
  <c r="N20"/>
  <c r="F21"/>
  <c r="V50"/>
  <c r="V82"/>
  <c r="V64" i="55"/>
  <c r="V76"/>
  <c r="V88"/>
  <c r="V96"/>
  <c r="F3" i="56"/>
  <c r="F99" s="1"/>
  <c r="V5"/>
  <c r="V21"/>
  <c r="V29"/>
  <c r="V33"/>
  <c r="V37"/>
  <c r="V45"/>
  <c r="V53"/>
  <c r="V57"/>
  <c r="V61"/>
  <c r="V65"/>
  <c r="V73"/>
  <c r="V77"/>
  <c r="V81"/>
  <c r="V85"/>
  <c r="V89"/>
  <c r="N3" i="57"/>
  <c r="V33" i="58"/>
  <c r="V65"/>
  <c r="N3" i="56"/>
  <c r="G88" i="57"/>
  <c r="N90"/>
  <c r="F91"/>
  <c r="K99" i="58"/>
  <c r="U99"/>
  <c r="F9"/>
  <c r="F17"/>
  <c r="O26"/>
  <c r="V58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4" i="56" l="1"/>
  <c r="O57"/>
  <c r="O38" i="55"/>
  <c r="O86"/>
  <c r="O46"/>
  <c r="O30"/>
  <c r="O65" i="56"/>
  <c r="O29"/>
  <c r="K99" i="81"/>
  <c r="M99" s="1"/>
  <c r="H99"/>
  <c r="J99" s="1"/>
  <c r="E99"/>
  <c r="G99" s="1"/>
  <c r="O68" i="56"/>
  <c r="O78"/>
  <c r="O66"/>
  <c r="O62"/>
  <c r="O54"/>
  <c r="O46"/>
  <c r="O30"/>
  <c r="O26"/>
  <c r="O10"/>
  <c r="B99" i="81"/>
  <c r="D99" s="1"/>
  <c r="O78" i="55"/>
  <c r="O74"/>
  <c r="O66"/>
  <c r="O74" i="58"/>
  <c r="V68" i="56"/>
  <c r="O94"/>
  <c r="O92"/>
  <c r="O80"/>
  <c r="O52"/>
  <c r="V49"/>
  <c r="O25"/>
  <c r="O23"/>
  <c r="G3"/>
  <c r="O3" s="1"/>
  <c r="G92" i="55"/>
  <c r="V92" s="1"/>
  <c r="G84"/>
  <c r="O84" s="1"/>
  <c r="V72"/>
  <c r="V68"/>
  <c r="G60"/>
  <c r="V60" s="1"/>
  <c r="V51"/>
  <c r="G48"/>
  <c r="G32"/>
  <c r="G28"/>
  <c r="V28" s="1"/>
  <c r="G19"/>
  <c r="V19" s="1"/>
  <c r="O14"/>
  <c r="O9"/>
  <c r="O4"/>
  <c r="G58"/>
  <c r="V58" s="1"/>
  <c r="O40"/>
  <c r="O12"/>
  <c r="O40" i="56"/>
  <c r="O32"/>
  <c r="O28"/>
  <c r="V26"/>
  <c r="O24"/>
  <c r="V17"/>
  <c r="V11"/>
  <c r="O96"/>
  <c r="O88"/>
  <c r="O85"/>
  <c r="O76"/>
  <c r="O72"/>
  <c r="O64"/>
  <c r="O60"/>
  <c r="O48"/>
  <c r="O44"/>
  <c r="O36"/>
  <c r="O13"/>
  <c r="G87" i="55"/>
  <c r="V87" s="1"/>
  <c r="O56"/>
  <c r="O52"/>
  <c r="G24"/>
  <c r="V24" s="1"/>
  <c r="G11"/>
  <c r="V11" s="1"/>
  <c r="G6"/>
  <c r="V6" s="1"/>
  <c r="O62"/>
  <c r="V25" i="58"/>
  <c r="V74"/>
  <c r="O57"/>
  <c r="G18" i="57"/>
  <c r="O18" s="1"/>
  <c r="O93" i="58"/>
  <c r="O45"/>
  <c r="G90" i="57"/>
  <c r="V90" s="1"/>
  <c r="G74"/>
  <c r="V74" s="1"/>
  <c r="G62"/>
  <c r="V62" s="1"/>
  <c r="G58"/>
  <c r="V58" s="1"/>
  <c r="O44"/>
  <c r="G42"/>
  <c r="V42" s="1"/>
  <c r="G22"/>
  <c r="V22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N99" i="61"/>
  <c r="O10" i="55"/>
  <c r="V10"/>
  <c r="F99" i="57"/>
  <c r="O80"/>
  <c r="V80"/>
  <c r="O6" i="55"/>
  <c r="V26"/>
  <c r="O26"/>
  <c r="V3" i="56" l="1"/>
  <c r="O90" i="57"/>
  <c r="O9"/>
  <c r="O43" i="58"/>
  <c r="O19" i="55"/>
  <c r="O92"/>
  <c r="O77" i="57"/>
  <c r="V84" i="55"/>
  <c r="O28"/>
  <c r="Q99" i="81"/>
  <c r="O60" i="55"/>
  <c r="O48"/>
  <c r="V48"/>
  <c r="V32"/>
  <c r="O32"/>
  <c r="O58"/>
  <c r="O4" i="56"/>
  <c r="O24" i="55"/>
  <c r="O49"/>
  <c r="O25" i="57"/>
  <c r="O22"/>
  <c r="O62"/>
  <c r="O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B74" i="78"/>
  <c r="J60"/>
  <c r="N73"/>
  <c r="P13"/>
  <c r="I39"/>
  <c r="O12"/>
  <c r="B91"/>
  <c r="P50"/>
  <c r="G47"/>
  <c r="Q77"/>
  <c r="N88"/>
  <c r="P84"/>
  <c r="B6"/>
  <c r="B43"/>
  <c r="G91"/>
  <c r="O72"/>
  <c r="G98"/>
  <c r="Q4"/>
  <c r="Q51"/>
  <c r="Q54"/>
  <c r="B22"/>
  <c r="J35"/>
  <c r="O14"/>
  <c r="I77"/>
  <c r="B97"/>
  <c r="J30"/>
  <c r="G10"/>
  <c r="Q63"/>
  <c r="G69"/>
  <c r="N55"/>
  <c r="H95"/>
  <c r="Q83"/>
  <c r="K10"/>
  <c r="I26"/>
  <c r="J6"/>
  <c r="B42"/>
  <c r="B13"/>
  <c r="B75"/>
  <c r="G20"/>
  <c r="G17"/>
  <c r="J96"/>
  <c r="B80"/>
  <c r="B89"/>
  <c r="I25"/>
  <c r="H6"/>
  <c r="L7"/>
  <c r="L29"/>
  <c r="N97"/>
  <c r="H79"/>
  <c r="O94"/>
  <c r="K75"/>
  <c r="P38"/>
  <c r="N37"/>
  <c r="H26"/>
  <c r="H45"/>
  <c r="O98"/>
  <c r="L94"/>
  <c r="N11"/>
  <c r="Q16"/>
  <c r="J24"/>
  <c r="I53"/>
  <c r="K50"/>
  <c r="G97"/>
  <c r="H63"/>
  <c r="J58"/>
  <c r="O41"/>
  <c r="K21"/>
  <c r="B8"/>
  <c r="K52"/>
  <c r="B16"/>
  <c r="B60"/>
  <c r="P55"/>
  <c r="P70"/>
  <c r="J22"/>
  <c r="K67"/>
  <c r="G54"/>
  <c r="J8"/>
  <c r="B29"/>
  <c r="N70"/>
  <c r="H3"/>
  <c r="G29"/>
  <c r="Q97"/>
  <c r="B90"/>
  <c r="J18"/>
  <c r="P75"/>
  <c r="L5"/>
  <c r="L69"/>
  <c r="K13"/>
  <c r="B81"/>
  <c r="K5"/>
  <c r="H8"/>
  <c r="J52"/>
  <c r="J55"/>
  <c r="N24"/>
  <c r="O38"/>
  <c r="O19"/>
  <c r="P64"/>
  <c r="N98"/>
  <c r="O29"/>
  <c r="J77"/>
  <c r="J46"/>
  <c r="G82"/>
  <c r="J12"/>
  <c r="K94"/>
  <c r="G23"/>
  <c r="I15"/>
  <c r="Q71"/>
  <c r="I43"/>
  <c r="I33"/>
  <c r="G63"/>
  <c r="B45"/>
  <c r="P58"/>
  <c r="K51"/>
  <c r="K17"/>
  <c r="Q44"/>
  <c r="G66"/>
  <c r="B93"/>
  <c r="P40"/>
  <c r="K72"/>
  <c r="G45"/>
  <c r="N80"/>
  <c r="P17"/>
  <c r="J63"/>
  <c r="G7"/>
  <c r="J32"/>
  <c r="H33"/>
  <c r="H67"/>
  <c r="J33"/>
  <c r="N15"/>
  <c r="L91"/>
  <c r="B96"/>
  <c r="G62"/>
  <c r="I59"/>
  <c r="B36"/>
  <c r="N94"/>
  <c r="B63"/>
  <c r="B55"/>
  <c r="B14"/>
  <c r="H31"/>
  <c r="O59"/>
  <c r="I85"/>
  <c r="P8"/>
  <c r="G60"/>
  <c r="N8"/>
  <c r="P90"/>
  <c r="K27"/>
  <c r="K47"/>
  <c r="I8"/>
  <c r="I50"/>
  <c r="O21"/>
  <c r="I28"/>
  <c r="L89"/>
  <c r="Q57"/>
  <c r="L13"/>
  <c r="J82"/>
  <c r="I76"/>
  <c r="L40"/>
  <c r="J72"/>
  <c r="H7"/>
  <c r="J47"/>
  <c r="N81"/>
  <c r="N79"/>
  <c r="O24"/>
  <c r="Q19"/>
  <c r="B49"/>
  <c r="O90"/>
  <c r="B59"/>
  <c r="G94"/>
  <c r="P4"/>
  <c r="P27"/>
  <c r="O7"/>
  <c r="P71"/>
  <c r="O89"/>
  <c r="B66"/>
  <c r="Q11"/>
  <c r="H53"/>
  <c r="Q18"/>
  <c r="J39"/>
  <c r="N61"/>
  <c r="K80"/>
  <c r="Q36"/>
  <c r="Q47"/>
  <c r="L21"/>
  <c r="L93"/>
  <c r="N32"/>
  <c r="H90"/>
  <c r="L96"/>
  <c r="K79"/>
  <c r="K71"/>
  <c r="I65"/>
  <c r="B56"/>
  <c r="L48"/>
  <c r="B61"/>
  <c r="J94"/>
  <c r="Q29"/>
  <c r="L84"/>
  <c r="J88"/>
  <c r="P93"/>
  <c r="B28"/>
  <c r="H28"/>
  <c r="J28"/>
  <c r="N29"/>
  <c r="O47"/>
  <c r="Q98"/>
  <c r="L79"/>
  <c r="P46"/>
  <c r="H5"/>
  <c r="J66"/>
  <c r="P41"/>
  <c r="G65"/>
  <c r="I31"/>
  <c r="O10"/>
  <c r="I95"/>
  <c r="I97"/>
  <c r="G35"/>
  <c r="K78"/>
  <c r="B54"/>
  <c r="N90"/>
  <c r="N9"/>
  <c r="L63"/>
  <c r="O87"/>
  <c r="B84"/>
  <c r="N47"/>
  <c r="O77"/>
  <c r="L67"/>
  <c r="P39"/>
  <c r="I88"/>
  <c r="N56"/>
  <c r="I57"/>
  <c r="H91"/>
  <c r="I21"/>
  <c r="H38"/>
  <c r="Q76"/>
  <c r="H19"/>
  <c r="H76"/>
  <c r="J64"/>
  <c r="B87"/>
  <c r="O56"/>
  <c r="O71"/>
  <c r="L77"/>
  <c r="H42"/>
  <c r="P6"/>
  <c r="I24"/>
  <c r="Q27"/>
  <c r="G28"/>
  <c r="N40"/>
  <c r="G5"/>
  <c r="I36"/>
  <c r="O33"/>
  <c r="L39"/>
  <c r="J93"/>
  <c r="J9"/>
  <c r="B95"/>
  <c r="L90"/>
  <c r="Q24"/>
  <c r="K69"/>
  <c r="I41"/>
  <c r="L26"/>
  <c r="N10"/>
  <c r="B85"/>
  <c r="L30"/>
  <c r="G42"/>
  <c r="G14"/>
  <c r="P98"/>
  <c r="G12"/>
  <c r="J83"/>
  <c r="P92"/>
  <c r="J23"/>
  <c r="J92"/>
  <c r="I74"/>
  <c r="G44"/>
  <c r="K23"/>
  <c r="G86"/>
  <c r="N17"/>
  <c r="O48"/>
  <c r="P81"/>
  <c r="B5"/>
  <c r="H75"/>
  <c r="Q45"/>
  <c r="L23"/>
  <c r="N34"/>
  <c r="N16"/>
  <c r="Q58"/>
  <c r="I34"/>
  <c r="O76"/>
  <c r="N58"/>
  <c r="P86"/>
  <c r="I84"/>
  <c r="N45"/>
  <c r="H30"/>
  <c r="J50"/>
  <c r="J20"/>
  <c r="P77"/>
  <c r="Q52"/>
  <c r="H24"/>
  <c r="H39"/>
  <c r="I40"/>
  <c r="N43"/>
  <c r="G37"/>
  <c r="N13"/>
  <c r="K66"/>
  <c r="O22"/>
  <c r="G64"/>
  <c r="O26"/>
  <c r="G84"/>
  <c r="P26"/>
  <c r="J75"/>
  <c r="P25"/>
  <c r="P10"/>
  <c r="J17"/>
  <c r="H34"/>
  <c r="H20"/>
  <c r="G24"/>
  <c r="C1"/>
  <c r="B7"/>
  <c r="L64"/>
  <c r="N38"/>
  <c r="H87"/>
  <c r="H81"/>
  <c r="K65"/>
  <c r="B15"/>
  <c r="N39"/>
  <c r="O95"/>
  <c r="Q68"/>
  <c r="N85"/>
  <c r="K97"/>
  <c r="L49"/>
  <c r="L88"/>
  <c r="P30"/>
  <c r="Q53"/>
  <c r="I5"/>
  <c r="N5"/>
  <c r="J49"/>
  <c r="B58"/>
  <c r="O57"/>
  <c r="B25"/>
  <c r="K44"/>
  <c r="O66"/>
  <c r="J14"/>
  <c r="O50"/>
  <c r="O18"/>
  <c r="B47"/>
  <c r="Q64"/>
  <c r="Q89"/>
  <c r="P47"/>
  <c r="J16"/>
  <c r="Q33"/>
  <c r="H21"/>
  <c r="Q7"/>
  <c r="J25"/>
  <c r="H25"/>
  <c r="K35"/>
  <c r="G83"/>
  <c r="I37"/>
  <c r="K25"/>
  <c r="N69"/>
  <c r="J95"/>
  <c r="Q49"/>
  <c r="N31"/>
  <c r="K30"/>
  <c r="G15"/>
  <c r="O74"/>
  <c r="L53"/>
  <c r="I63"/>
  <c r="Q55"/>
  <c r="L37"/>
  <c r="L33"/>
  <c r="B24"/>
  <c r="B57"/>
  <c r="P80"/>
  <c r="H49"/>
  <c r="L18"/>
  <c r="H12"/>
  <c r="G8"/>
  <c r="J67"/>
  <c r="Q30"/>
  <c r="O61"/>
  <c r="O80"/>
  <c r="I75"/>
  <c r="O16"/>
  <c r="P3"/>
  <c r="O30"/>
  <c r="G72"/>
  <c r="O27"/>
  <c r="O32"/>
  <c r="H73"/>
  <c r="J71"/>
  <c r="I68"/>
  <c r="O46"/>
  <c r="N72"/>
  <c r="P74"/>
  <c r="H35"/>
  <c r="O11"/>
  <c r="J57"/>
  <c r="E1"/>
  <c r="I9"/>
  <c r="Q6"/>
  <c r="P51"/>
  <c r="L3"/>
  <c r="H83"/>
  <c r="P31"/>
  <c r="K36"/>
  <c r="H41"/>
  <c r="L72"/>
  <c r="G56"/>
  <c r="H70"/>
  <c r="N46"/>
  <c r="G38"/>
  <c r="Q31"/>
  <c r="H66"/>
  <c r="P23"/>
  <c r="K82"/>
  <c r="O92"/>
  <c r="L92"/>
  <c r="P48"/>
  <c r="D1"/>
  <c r="J98"/>
  <c r="G40"/>
  <c r="L81"/>
  <c r="J74"/>
  <c r="K55"/>
  <c r="J11"/>
  <c r="O75"/>
  <c r="B79"/>
  <c r="H68"/>
  <c r="L11"/>
  <c r="O64"/>
  <c r="J65"/>
  <c r="I83"/>
  <c r="L60"/>
  <c r="Q37"/>
  <c r="G16"/>
  <c r="J36"/>
  <c r="K48"/>
  <c r="B92"/>
  <c r="L78"/>
  <c r="P67"/>
  <c r="H82"/>
  <c r="P62"/>
  <c r="B94"/>
  <c r="J85"/>
  <c r="N35"/>
  <c r="G34"/>
  <c r="K12"/>
  <c r="B76"/>
  <c r="G96"/>
  <c r="J70"/>
  <c r="B20"/>
  <c r="J7"/>
  <c r="G61"/>
  <c r="H47"/>
  <c r="K37"/>
  <c r="B19"/>
  <c r="N6"/>
  <c r="L22"/>
  <c r="N48"/>
  <c r="I47"/>
  <c r="L70"/>
  <c r="N77"/>
  <c r="K54"/>
  <c r="B9"/>
  <c r="Q34"/>
  <c r="G27"/>
  <c r="J40"/>
  <c r="K8"/>
  <c r="J51"/>
  <c r="O3"/>
  <c r="G88"/>
  <c r="L65"/>
  <c r="H11"/>
  <c r="O63"/>
  <c r="Q59"/>
  <c r="K53"/>
  <c r="O83"/>
  <c r="I72"/>
  <c r="K49"/>
  <c r="K3"/>
  <c r="J44"/>
  <c r="N14"/>
  <c r="P42"/>
  <c r="G90"/>
  <c r="B50"/>
  <c r="L10"/>
  <c r="I92"/>
  <c r="J29"/>
  <c r="L61"/>
  <c r="H40"/>
  <c r="B72"/>
  <c r="P32"/>
  <c r="K61"/>
  <c r="O23"/>
  <c r="Q41"/>
  <c r="P61"/>
  <c r="I11"/>
  <c r="H98"/>
  <c r="P73"/>
  <c r="Q61"/>
  <c r="N66"/>
  <c r="K81"/>
  <c r="L28"/>
  <c r="B65"/>
  <c r="I49"/>
  <c r="P12"/>
  <c r="G80"/>
  <c r="H29"/>
  <c r="H4"/>
  <c r="K43"/>
  <c r="Q66"/>
  <c r="L74"/>
  <c r="G68"/>
  <c r="G57"/>
  <c r="G32"/>
  <c r="N12"/>
  <c r="K18"/>
  <c r="L76"/>
  <c r="B32"/>
  <c r="P59"/>
  <c r="O86"/>
  <c r="K68"/>
  <c r="O45"/>
  <c r="I4"/>
  <c r="H85"/>
  <c r="P97"/>
  <c r="K70"/>
  <c r="K6"/>
  <c r="K34"/>
  <c r="G73"/>
  <c r="H77"/>
  <c r="B41"/>
  <c r="Q35"/>
  <c r="L35"/>
  <c r="G49"/>
  <c r="O49"/>
  <c r="K57"/>
  <c r="O39"/>
  <c r="I44"/>
  <c r="K58"/>
  <c r="B33"/>
  <c r="Q26"/>
  <c r="P49"/>
  <c r="L19"/>
  <c r="P18"/>
  <c r="N76"/>
  <c r="O37"/>
  <c r="N49"/>
  <c r="B30"/>
  <c r="L73"/>
  <c r="P22"/>
  <c r="J48"/>
  <c r="O88"/>
  <c r="I69"/>
  <c r="L56"/>
  <c r="B77"/>
  <c r="O73"/>
  <c r="Q25"/>
  <c r="I80"/>
  <c r="K83"/>
  <c r="N95"/>
  <c r="N19"/>
  <c r="N57"/>
  <c r="K15"/>
  <c r="P52"/>
  <c r="O6"/>
  <c r="J84"/>
  <c r="P78"/>
  <c r="K74"/>
  <c r="L54"/>
  <c r="F1"/>
  <c r="H74"/>
  <c r="L50"/>
  <c r="K20"/>
  <c r="L83"/>
  <c r="I90"/>
  <c r="K93"/>
  <c r="N71"/>
  <c r="J56"/>
  <c r="O55"/>
  <c r="N92"/>
  <c r="N78"/>
  <c r="P76"/>
  <c r="N21"/>
  <c r="J3"/>
  <c r="K56"/>
  <c r="N50"/>
  <c r="G75"/>
  <c r="J42"/>
  <c r="O42"/>
  <c r="K63"/>
  <c r="Q9"/>
  <c r="K4"/>
  <c r="O96"/>
  <c r="Q13"/>
  <c r="H62"/>
  <c r="Q10"/>
  <c r="B2"/>
  <c r="K26"/>
  <c r="P35"/>
  <c r="L57"/>
  <c r="G74"/>
  <c r="K90"/>
  <c r="N30"/>
  <c r="K88"/>
  <c r="H61"/>
  <c r="I79"/>
  <c r="B67"/>
  <c r="L42"/>
  <c r="N74"/>
  <c r="Q93"/>
  <c r="G43"/>
  <c r="K16"/>
  <c r="N3"/>
  <c r="K84"/>
  <c r="N75"/>
  <c r="Q95"/>
  <c r="Q20"/>
  <c r="I61"/>
  <c r="B69"/>
  <c r="N4"/>
  <c r="B83"/>
  <c r="J38"/>
  <c r="H22"/>
  <c r="L12"/>
  <c r="O9"/>
  <c r="G67"/>
  <c r="H13"/>
  <c r="Q60"/>
  <c r="G36"/>
  <c r="L51"/>
  <c r="H54"/>
  <c r="P89"/>
  <c r="Q74"/>
  <c r="B21"/>
  <c r="P83"/>
  <c r="K64"/>
  <c r="Q72"/>
  <c r="I73"/>
  <c r="J5"/>
  <c r="N64"/>
  <c r="I96"/>
  <c r="Q73"/>
  <c r="J78"/>
  <c r="L16"/>
  <c r="N42"/>
  <c r="K29"/>
  <c r="Q8"/>
  <c r="P53"/>
  <c r="K22"/>
  <c r="Q32"/>
  <c r="G18"/>
  <c r="H56"/>
  <c r="I12"/>
  <c r="B48"/>
  <c r="L59"/>
  <c r="L34"/>
  <c r="I46"/>
  <c r="H43"/>
  <c r="P56"/>
  <c r="P54"/>
  <c r="P68"/>
  <c r="Q46"/>
  <c r="Q15"/>
  <c r="I54"/>
  <c r="K46"/>
  <c r="P5"/>
  <c r="H78"/>
  <c r="J61"/>
  <c r="H27"/>
  <c r="B82"/>
  <c r="B39"/>
  <c r="G71"/>
  <c r="I19"/>
  <c r="B68"/>
  <c r="J90"/>
  <c r="N41"/>
  <c r="G55"/>
  <c r="G46"/>
  <c r="H51"/>
  <c r="G92"/>
  <c r="Q62"/>
  <c r="L82"/>
  <c r="I27"/>
  <c r="B31"/>
  <c r="H92"/>
  <c r="N53"/>
  <c r="I67"/>
  <c r="P33"/>
  <c r="L80"/>
  <c r="K95"/>
  <c r="K32"/>
  <c r="P79"/>
  <c r="K38"/>
  <c r="K60"/>
  <c r="N83"/>
  <c r="L47"/>
  <c r="I38"/>
  <c r="Q14"/>
  <c r="H71"/>
  <c r="O31"/>
  <c r="P94"/>
  <c r="Q75"/>
  <c r="J87"/>
  <c r="Q21"/>
  <c r="B98"/>
  <c r="G87"/>
  <c r="K89"/>
  <c r="B71"/>
  <c r="L66"/>
  <c r="H55"/>
  <c r="H46"/>
  <c r="P60"/>
  <c r="H52"/>
  <c r="Q12"/>
  <c r="H86"/>
  <c r="O51"/>
  <c r="Q48"/>
  <c r="O65"/>
  <c r="P44"/>
  <c r="N7"/>
  <c r="B44"/>
  <c r="I78"/>
  <c r="H16"/>
  <c r="G77"/>
  <c r="P36"/>
  <c r="H89"/>
  <c r="G70"/>
  <c r="O35"/>
  <c r="I66"/>
  <c r="H80"/>
  <c r="L85"/>
  <c r="N18"/>
  <c r="K77"/>
  <c r="P72"/>
  <c r="O25"/>
  <c r="O79"/>
  <c r="B88"/>
  <c r="B86"/>
  <c r="O44"/>
  <c r="G2"/>
  <c r="I58"/>
  <c r="N93"/>
  <c r="B40"/>
  <c r="G19"/>
  <c r="Q38"/>
  <c r="L71"/>
  <c r="L14"/>
  <c r="K41"/>
  <c r="G48"/>
  <c r="K9"/>
  <c r="L97"/>
  <c r="Q92"/>
  <c r="N87"/>
  <c r="J86"/>
  <c r="I16"/>
  <c r="J91"/>
  <c r="G39"/>
  <c r="L58"/>
  <c r="L98"/>
  <c r="G59"/>
  <c r="O52"/>
  <c r="P14"/>
  <c r="G76"/>
  <c r="H15"/>
  <c r="J80"/>
  <c r="B12"/>
  <c r="P69"/>
  <c r="G13"/>
  <c r="B64"/>
  <c r="Q42"/>
  <c r="Q81"/>
  <c r="L86"/>
  <c r="Q56"/>
  <c r="N65"/>
  <c r="B53"/>
  <c r="H94"/>
  <c r="K62"/>
  <c r="Q88"/>
  <c r="O43"/>
  <c r="G50"/>
  <c r="B35"/>
  <c r="G53"/>
  <c r="B26"/>
  <c r="I18"/>
  <c r="J62"/>
  <c r="L6"/>
  <c r="P63"/>
  <c r="I82"/>
  <c r="L52"/>
  <c r="L75"/>
  <c r="J81"/>
  <c r="P28"/>
  <c r="O69"/>
  <c r="Q3"/>
  <c r="H18"/>
  <c r="I87"/>
  <c r="G81"/>
  <c r="P16"/>
  <c r="P37"/>
  <c r="B78"/>
  <c r="G9"/>
  <c r="B18"/>
  <c r="L41"/>
  <c r="J10"/>
  <c r="G31"/>
  <c r="K11"/>
  <c r="Q78"/>
  <c r="B23"/>
  <c r="N86"/>
  <c r="Q50"/>
  <c r="O54"/>
  <c r="L24"/>
  <c r="O34"/>
  <c r="O5"/>
  <c r="N84"/>
  <c r="K85"/>
  <c r="K40"/>
  <c r="I89"/>
  <c r="G93"/>
  <c r="J89"/>
  <c r="K91"/>
  <c r="H97"/>
  <c r="P11"/>
  <c r="H9"/>
  <c r="H44"/>
  <c r="N67"/>
  <c r="I45"/>
  <c r="I42"/>
  <c r="I48"/>
  <c r="O60"/>
  <c r="I30"/>
  <c r="N96"/>
  <c r="J53"/>
  <c r="H37"/>
  <c r="O68"/>
  <c r="G21"/>
  <c r="O70"/>
  <c r="N82"/>
  <c r="Q5"/>
  <c r="Q40"/>
  <c r="I81"/>
  <c r="I13"/>
  <c r="I23"/>
  <c r="J54"/>
  <c r="I55"/>
  <c r="H57"/>
  <c r="N27"/>
  <c r="L17"/>
  <c r="O91"/>
  <c r="G11"/>
  <c r="P91"/>
  <c r="Q65"/>
  <c r="O58"/>
  <c r="G58"/>
  <c r="I62"/>
  <c r="P65"/>
  <c r="G3"/>
  <c r="H14"/>
  <c r="P85"/>
  <c r="I51"/>
  <c r="I91"/>
  <c r="O67"/>
  <c r="J73"/>
  <c r="J76"/>
  <c r="O15"/>
  <c r="N25"/>
  <c r="P88"/>
  <c r="P29"/>
  <c r="H2"/>
  <c r="N44"/>
  <c r="N59"/>
  <c r="J15"/>
  <c r="I94"/>
  <c r="O36"/>
  <c r="B37"/>
  <c r="O20"/>
  <c r="H84"/>
  <c r="J26"/>
  <c r="N20"/>
  <c r="B73"/>
  <c r="L20"/>
  <c r="P20"/>
  <c r="I10"/>
  <c r="P82"/>
  <c r="N62"/>
  <c r="N26"/>
  <c r="K45"/>
  <c r="H10"/>
  <c r="I3"/>
  <c r="O13"/>
  <c r="I98"/>
  <c r="Q84"/>
  <c r="N63"/>
  <c r="O82"/>
  <c r="Q39"/>
  <c r="P87"/>
  <c r="I71"/>
  <c r="O81"/>
  <c r="G22"/>
  <c r="Q23"/>
  <c r="Q69"/>
  <c r="I17"/>
  <c r="K76"/>
  <c r="P9"/>
  <c r="I14"/>
  <c r="K28"/>
  <c r="N28"/>
  <c r="L9"/>
  <c r="P57"/>
  <c r="B62"/>
  <c r="J31"/>
  <c r="L27"/>
  <c r="I32"/>
  <c r="P15"/>
  <c r="O97"/>
  <c r="L46"/>
  <c r="K33"/>
  <c r="P34"/>
  <c r="G4"/>
  <c r="K73"/>
  <c r="I60"/>
  <c r="G79"/>
  <c r="L32"/>
  <c r="G78"/>
  <c r="J21"/>
  <c r="B4"/>
  <c r="G25"/>
  <c r="O28"/>
  <c r="O62"/>
  <c r="H72"/>
  <c r="L68"/>
  <c r="O53"/>
  <c r="L36"/>
  <c r="B70"/>
  <c r="I6"/>
  <c r="Q67"/>
  <c r="J97"/>
  <c r="J13"/>
  <c r="B51"/>
  <c r="K42"/>
  <c r="I7"/>
  <c r="O93"/>
  <c r="G30"/>
  <c r="L55"/>
  <c r="N33"/>
  <c r="J59"/>
  <c r="G89"/>
  <c r="I20"/>
  <c r="N36"/>
  <c r="L25"/>
  <c r="H58"/>
  <c r="H88"/>
  <c r="L95"/>
  <c r="K86"/>
  <c r="J27"/>
  <c r="J68"/>
  <c r="K7"/>
  <c r="G85"/>
  <c r="G33"/>
  <c r="N51"/>
  <c r="I22"/>
  <c r="Q96"/>
  <c r="L4"/>
  <c r="K87"/>
  <c r="J45"/>
  <c r="I93"/>
  <c r="P96"/>
  <c r="O40"/>
  <c r="K19"/>
  <c r="O84"/>
  <c r="H64"/>
  <c r="J37"/>
  <c r="N54"/>
  <c r="L44"/>
  <c r="L43"/>
  <c r="I29"/>
  <c r="I64"/>
  <c r="B17"/>
  <c r="Q91"/>
  <c r="K31"/>
  <c r="N89"/>
  <c r="Q79"/>
  <c r="Q86"/>
  <c r="N91"/>
  <c r="J69"/>
  <c r="B27"/>
  <c r="P45"/>
  <c r="H17"/>
  <c r="Q28"/>
  <c r="K14"/>
  <c r="Q82"/>
  <c r="B52"/>
  <c r="H36"/>
  <c r="G51"/>
  <c r="N52"/>
  <c r="P7"/>
  <c r="P43"/>
  <c r="H93"/>
  <c r="K24"/>
  <c r="G6"/>
  <c r="P24"/>
  <c r="Q87"/>
  <c r="H32"/>
  <c r="I86"/>
  <c r="J34"/>
  <c r="L31"/>
  <c r="B34"/>
  <c r="H50"/>
  <c r="J41"/>
  <c r="L87"/>
  <c r="N22"/>
  <c r="H69"/>
  <c r="B11"/>
  <c r="K39"/>
  <c r="P21"/>
  <c r="L8"/>
  <c r="K98"/>
  <c r="O8"/>
  <c r="H59"/>
  <c r="Q17"/>
  <c r="Q85"/>
  <c r="J4"/>
  <c r="J43"/>
  <c r="Q22"/>
  <c r="K92"/>
  <c r="O85"/>
  <c r="L15"/>
  <c r="N60"/>
  <c r="G52"/>
  <c r="B38"/>
  <c r="J19"/>
  <c r="H96"/>
  <c r="O4"/>
  <c r="B46"/>
  <c r="H65"/>
  <c r="H23"/>
  <c r="B3"/>
  <c r="Q43"/>
  <c r="Q70"/>
  <c r="J79"/>
  <c r="K96"/>
  <c r="P95"/>
  <c r="L45"/>
  <c r="P19"/>
  <c r="Q80"/>
  <c r="I56"/>
  <c r="O17"/>
  <c r="B10"/>
  <c r="K59"/>
  <c r="G41"/>
  <c r="H60"/>
  <c r="H48"/>
  <c r="L38"/>
  <c r="L62"/>
  <c r="G95"/>
  <c r="P66"/>
  <c r="Q94"/>
  <c r="I52"/>
  <c r="N23"/>
  <c r="N68"/>
  <c r="O78"/>
  <c r="Q90"/>
  <c r="I70"/>
  <c r="I35"/>
  <c r="G26"/>
  <c r="M35" l="1"/>
  <c r="M70"/>
  <c r="R68"/>
  <c r="R23"/>
  <c r="M52"/>
  <c r="E10"/>
  <c r="D10"/>
  <c r="C10"/>
  <c r="F10"/>
  <c r="M56"/>
  <c r="E3"/>
  <c r="C3"/>
  <c r="F3"/>
  <c r="D3"/>
  <c r="B99"/>
  <c r="C46"/>
  <c r="F46"/>
  <c r="E46"/>
  <c r="D46"/>
  <c r="E38"/>
  <c r="D38"/>
  <c r="C38"/>
  <c r="F38"/>
  <c r="R60"/>
  <c r="E11"/>
  <c r="C11"/>
  <c r="F11"/>
  <c r="D11"/>
  <c r="R22"/>
  <c r="F34"/>
  <c r="E34"/>
  <c r="C34"/>
  <c r="D34"/>
  <c r="M86"/>
  <c r="R52"/>
  <c r="E52"/>
  <c r="F52"/>
  <c r="C52"/>
  <c r="D52"/>
  <c r="F27"/>
  <c r="D27"/>
  <c r="E27"/>
  <c r="C27"/>
  <c r="R91"/>
  <c r="R89"/>
  <c r="F17"/>
  <c r="E17"/>
  <c r="C17"/>
  <c r="D17"/>
  <c r="M64"/>
  <c r="M29"/>
  <c r="R54"/>
  <c r="M93"/>
  <c r="M22"/>
  <c r="R51"/>
  <c r="R36"/>
  <c r="M20"/>
  <c r="R33"/>
  <c r="M7"/>
  <c r="F51"/>
  <c r="E51"/>
  <c r="D51"/>
  <c r="C51"/>
  <c r="M6"/>
  <c r="F70"/>
  <c r="C70"/>
  <c r="D70"/>
  <c r="E70"/>
  <c r="C4"/>
  <c r="E4"/>
  <c r="F4"/>
  <c r="D4"/>
  <c r="M60"/>
  <c r="M32"/>
  <c r="C62"/>
  <c r="F62"/>
  <c r="D62"/>
  <c r="E62"/>
  <c r="R28"/>
  <c r="M14"/>
  <c r="M17"/>
  <c r="M71"/>
  <c r="R63"/>
  <c r="M98"/>
  <c r="I99"/>
  <c r="M3"/>
  <c r="R26"/>
  <c r="R62"/>
  <c r="M10"/>
  <c r="F73"/>
  <c r="E73"/>
  <c r="C73"/>
  <c r="D73"/>
  <c r="R20"/>
  <c r="D37"/>
  <c r="F37"/>
  <c r="C37"/>
  <c r="E37"/>
  <c r="M94"/>
  <c r="R59"/>
  <c r="R44"/>
  <c r="R25"/>
  <c r="M91"/>
  <c r="M51"/>
  <c r="G99"/>
  <c r="M62"/>
  <c r="R27"/>
  <c r="M55"/>
  <c r="M23"/>
  <c r="M13"/>
  <c r="M81"/>
  <c r="R82"/>
  <c r="R96"/>
  <c r="M30"/>
  <c r="M48"/>
  <c r="M42"/>
  <c r="M45"/>
  <c r="R67"/>
  <c r="M89"/>
  <c r="R84"/>
  <c r="R86"/>
  <c r="C23"/>
  <c r="E23"/>
  <c r="D23"/>
  <c r="F23"/>
  <c r="C18"/>
  <c r="D18"/>
  <c r="E18"/>
  <c r="F18"/>
  <c r="E78"/>
  <c r="D78"/>
  <c r="C78"/>
  <c r="F78"/>
  <c r="M87"/>
  <c r="Q99"/>
  <c r="M82"/>
  <c r="M18"/>
  <c r="F26"/>
  <c r="D26"/>
  <c r="E26"/>
  <c r="C26"/>
  <c r="F35"/>
  <c r="D35"/>
  <c r="C35"/>
  <c r="E35"/>
  <c r="E53"/>
  <c r="C53"/>
  <c r="D53"/>
  <c r="F53"/>
  <c r="R65"/>
  <c r="E64"/>
  <c r="F64"/>
  <c r="D64"/>
  <c r="C64"/>
  <c r="D12"/>
  <c r="E12"/>
  <c r="C12"/>
  <c r="F12"/>
  <c r="M16"/>
  <c r="R87"/>
  <c r="C40"/>
  <c r="F40"/>
  <c r="D40"/>
  <c r="E40"/>
  <c r="R93"/>
  <c r="M58"/>
  <c r="C86"/>
  <c r="F86"/>
  <c r="D86"/>
  <c r="E86"/>
  <c r="F88"/>
  <c r="E88"/>
  <c r="D88"/>
  <c r="C88"/>
  <c r="R18"/>
  <c r="M66"/>
  <c r="M78"/>
  <c r="C44"/>
  <c r="E44"/>
  <c r="D44"/>
  <c r="F44"/>
  <c r="R7"/>
  <c r="F71"/>
  <c r="D71"/>
  <c r="E71"/>
  <c r="C71"/>
  <c r="E98"/>
  <c r="C98"/>
  <c r="F98"/>
  <c r="D98"/>
  <c r="M38"/>
  <c r="R83"/>
  <c r="M67"/>
  <c r="R53"/>
  <c r="D31"/>
  <c r="C31"/>
  <c r="F31"/>
  <c r="E31"/>
  <c r="M27"/>
  <c r="R41"/>
  <c r="D68"/>
  <c r="C68"/>
  <c r="F68"/>
  <c r="E68"/>
  <c r="M19"/>
  <c r="E39"/>
  <c r="D39"/>
  <c r="C39"/>
  <c r="F39"/>
  <c r="C82"/>
  <c r="F82"/>
  <c r="E82"/>
  <c r="D82"/>
  <c r="M54"/>
  <c r="M46"/>
  <c r="C48"/>
  <c r="D48"/>
  <c r="E48"/>
  <c r="F48"/>
  <c r="M12"/>
  <c r="R42"/>
  <c r="M96"/>
  <c r="R64"/>
  <c r="M73"/>
  <c r="E21"/>
  <c r="F21"/>
  <c r="C21"/>
  <c r="D21"/>
  <c r="C83"/>
  <c r="F83"/>
  <c r="E83"/>
  <c r="D83"/>
  <c r="R4"/>
  <c r="E69"/>
  <c r="F69"/>
  <c r="D69"/>
  <c r="C69"/>
  <c r="M61"/>
  <c r="R75"/>
  <c r="N99"/>
  <c r="R3"/>
  <c r="R74"/>
  <c r="D67"/>
  <c r="F67"/>
  <c r="E67"/>
  <c r="C67"/>
  <c r="M79"/>
  <c r="R30"/>
  <c r="R50"/>
  <c r="J99"/>
  <c r="R21"/>
  <c r="R78"/>
  <c r="R92"/>
  <c r="R71"/>
  <c r="M90"/>
  <c r="R57"/>
  <c r="R19"/>
  <c r="R95"/>
  <c r="M80"/>
  <c r="C77"/>
  <c r="E77"/>
  <c r="D77"/>
  <c r="F77"/>
  <c r="M69"/>
  <c r="D30"/>
  <c r="E30"/>
  <c r="C30"/>
  <c r="F30"/>
  <c r="R49"/>
  <c r="R76"/>
  <c r="D33"/>
  <c r="E33"/>
  <c r="F33"/>
  <c r="C33"/>
  <c r="M44"/>
  <c r="E41"/>
  <c r="C41"/>
  <c r="D41"/>
  <c r="F41"/>
  <c r="M4"/>
  <c r="D32"/>
  <c r="F32"/>
  <c r="C32"/>
  <c r="E32"/>
  <c r="R12"/>
  <c r="M49"/>
  <c r="C65"/>
  <c r="E65"/>
  <c r="D65"/>
  <c r="F65"/>
  <c r="R66"/>
  <c r="M11"/>
  <c r="F72"/>
  <c r="C72"/>
  <c r="D72"/>
  <c r="E72"/>
  <c r="M92"/>
  <c r="F50"/>
  <c r="C50"/>
  <c r="E50"/>
  <c r="D50"/>
  <c r="R14"/>
  <c r="K99"/>
  <c r="M72"/>
  <c r="O99"/>
  <c r="F9"/>
  <c r="D9"/>
  <c r="E9"/>
  <c r="C9"/>
  <c r="R77"/>
  <c r="M47"/>
  <c r="R48"/>
  <c r="R6"/>
  <c r="C19"/>
  <c r="D19"/>
  <c r="E19"/>
  <c r="F19"/>
  <c r="F20"/>
  <c r="E20"/>
  <c r="D20"/>
  <c r="C20"/>
  <c r="D76"/>
  <c r="E76"/>
  <c r="C76"/>
  <c r="F76"/>
  <c r="R35"/>
  <c r="F94"/>
  <c r="D94"/>
  <c r="E94"/>
  <c r="C94"/>
  <c r="F92"/>
  <c r="D92"/>
  <c r="E92"/>
  <c r="C92"/>
  <c r="M83"/>
  <c r="F79"/>
  <c r="D79"/>
  <c r="C79"/>
  <c r="E79"/>
  <c r="R46"/>
  <c r="L99"/>
  <c r="M9"/>
  <c r="R72"/>
  <c r="M68"/>
  <c r="P99"/>
  <c r="M75"/>
  <c r="D57"/>
  <c r="E57"/>
  <c r="C57"/>
  <c r="F57"/>
  <c r="C24"/>
  <c r="D24"/>
  <c r="F24"/>
  <c r="E24"/>
  <c r="M63"/>
  <c r="R31"/>
  <c r="R69"/>
  <c r="M37"/>
  <c r="E47"/>
  <c r="C47"/>
  <c r="D47"/>
  <c r="F47"/>
  <c r="E25"/>
  <c r="C25"/>
  <c r="D25"/>
  <c r="F25"/>
  <c r="F58"/>
  <c r="E58"/>
  <c r="C58"/>
  <c r="D58"/>
  <c r="R5"/>
  <c r="M5"/>
  <c r="R85"/>
  <c r="R39"/>
  <c r="F15"/>
  <c r="E15"/>
  <c r="C15"/>
  <c r="D15"/>
  <c r="R38"/>
  <c r="D7"/>
  <c r="F7"/>
  <c r="E7"/>
  <c r="C7"/>
  <c r="R13"/>
  <c r="R43"/>
  <c r="M40"/>
  <c r="R45"/>
  <c r="M84"/>
  <c r="R58"/>
  <c r="M34"/>
  <c r="R16"/>
  <c r="R34"/>
  <c r="E5"/>
  <c r="F5"/>
  <c r="C5"/>
  <c r="D5"/>
  <c r="R17"/>
  <c r="M74"/>
  <c r="D85"/>
  <c r="C85"/>
  <c r="E85"/>
  <c r="F85"/>
  <c r="R10"/>
  <c r="M41"/>
  <c r="C95"/>
  <c r="D95"/>
  <c r="F95"/>
  <c r="E95"/>
  <c r="M36"/>
  <c r="R40"/>
  <c r="M24"/>
  <c r="E87"/>
  <c r="D87"/>
  <c r="C87"/>
  <c r="F87"/>
  <c r="M21"/>
  <c r="M57"/>
  <c r="R56"/>
  <c r="M88"/>
  <c r="R47"/>
  <c r="D84"/>
  <c r="E84"/>
  <c r="C84"/>
  <c r="F84"/>
  <c r="R9"/>
  <c r="R90"/>
  <c r="F54"/>
  <c r="C54"/>
  <c r="E54"/>
  <c r="D54"/>
  <c r="M97"/>
  <c r="M95"/>
  <c r="M31"/>
  <c r="R29"/>
  <c r="C28"/>
  <c r="F28"/>
  <c r="E28"/>
  <c r="D28"/>
  <c r="E61"/>
  <c r="D61"/>
  <c r="F61"/>
  <c r="C61"/>
  <c r="F56"/>
  <c r="C56"/>
  <c r="D56"/>
  <c r="E56"/>
  <c r="M65"/>
  <c r="R32"/>
  <c r="R61"/>
  <c r="F66"/>
  <c r="E66"/>
  <c r="C66"/>
  <c r="D66"/>
  <c r="F59"/>
  <c r="C59"/>
  <c r="E59"/>
  <c r="D59"/>
  <c r="E49"/>
  <c r="F49"/>
  <c r="D49"/>
  <c r="C49"/>
  <c r="R79"/>
  <c r="R81"/>
  <c r="M76"/>
  <c r="M28"/>
  <c r="M50"/>
  <c r="M8"/>
  <c r="R8"/>
  <c r="M85"/>
  <c r="E14"/>
  <c r="C14"/>
  <c r="D14"/>
  <c r="F14"/>
  <c r="D55"/>
  <c r="E55"/>
  <c r="F55"/>
  <c r="C55"/>
  <c r="E63"/>
  <c r="D63"/>
  <c r="F63"/>
  <c r="C63"/>
  <c r="R94"/>
  <c r="F36"/>
  <c r="C36"/>
  <c r="D36"/>
  <c r="E36"/>
  <c r="M59"/>
  <c r="C96"/>
  <c r="D96"/>
  <c r="E96"/>
  <c r="F96"/>
  <c r="R15"/>
  <c r="R80"/>
  <c r="F93"/>
  <c r="E93"/>
  <c r="C93"/>
  <c r="D93"/>
  <c r="D45"/>
  <c r="C45"/>
  <c r="E45"/>
  <c r="F45"/>
  <c r="M33"/>
  <c r="M43"/>
  <c r="M15"/>
  <c r="R98"/>
  <c r="R24"/>
  <c r="F81"/>
  <c r="D81"/>
  <c r="E81"/>
  <c r="C81"/>
  <c r="E90"/>
  <c r="F90"/>
  <c r="D90"/>
  <c r="C90"/>
  <c r="H99"/>
  <c r="R70"/>
  <c r="D29"/>
  <c r="F29"/>
  <c r="E29"/>
  <c r="C29"/>
  <c r="F60"/>
  <c r="C60"/>
  <c r="E60"/>
  <c r="D60"/>
  <c r="E16"/>
  <c r="F16"/>
  <c r="D16"/>
  <c r="C16"/>
  <c r="C8"/>
  <c r="E8"/>
  <c r="F8"/>
  <c r="D8"/>
  <c r="M53"/>
  <c r="R11"/>
  <c r="R37"/>
  <c r="R97"/>
  <c r="M25"/>
  <c r="C89"/>
  <c r="E89"/>
  <c r="D89"/>
  <c r="F89"/>
  <c r="E80"/>
  <c r="F80"/>
  <c r="D80"/>
  <c r="C80"/>
  <c r="F75"/>
  <c r="D75"/>
  <c r="E75"/>
  <c r="C75"/>
  <c r="F13"/>
  <c r="E13"/>
  <c r="C13"/>
  <c r="D13"/>
  <c r="D42"/>
  <c r="E42"/>
  <c r="F42"/>
  <c r="C42"/>
  <c r="M26"/>
  <c r="R55"/>
  <c r="F97"/>
  <c r="E97"/>
  <c r="D97"/>
  <c r="C97"/>
  <c r="M77"/>
  <c r="F22"/>
  <c r="E22"/>
  <c r="D22"/>
  <c r="C22"/>
  <c r="F43"/>
  <c r="E43"/>
  <c r="D43"/>
  <c r="C43"/>
  <c r="F6"/>
  <c r="E6"/>
  <c r="C6"/>
  <c r="D6"/>
  <c r="R88"/>
  <c r="C91"/>
  <c r="D91"/>
  <c r="E91"/>
  <c r="F91"/>
  <c r="M39"/>
  <c r="R73"/>
  <c r="D74"/>
  <c r="C74"/>
  <c r="E74"/>
  <c r="F74"/>
  <c r="T39" i="73"/>
  <c r="R40"/>
  <c r="D40" i="29" s="1"/>
  <c r="S40" i="73"/>
  <c r="D40" i="28" s="1"/>
  <c r="Q40" i="73"/>
  <c r="D40" i="26" s="1"/>
  <c r="P40" i="73"/>
  <c r="D40" i="24" s="1"/>
  <c r="K38" i="65"/>
  <c r="F38"/>
  <c r="F39"/>
  <c r="D99" i="78" l="1"/>
  <c r="F99"/>
  <c r="R99"/>
  <c r="M99"/>
  <c r="E99"/>
  <c r="C99"/>
  <c r="T40" i="73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DG70" s="1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J23"/>
  <c r="F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BF97"/>
  <c r="DH97" s="1"/>
  <c r="D97" i="40" s="1"/>
  <c r="BF17" i="54"/>
  <c r="DH17" s="1"/>
  <c r="D17" i="40" s="1"/>
  <c r="BF30" i="54"/>
  <c r="BF49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I8" i="54"/>
  <c r="E8" i="40" s="1"/>
  <c r="DI11" i="54"/>
  <c r="E11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BX70"/>
  <c r="DG88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AR35" i="54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CW34"/>
  <c r="CW16"/>
  <c r="CP44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D38" i="24" l="1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H41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<sst xmlns="http://schemas.openxmlformats.org/spreadsheetml/2006/main" count="9440" uniqueCount="612">
  <si>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</si>
  <si>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</si>
  <si>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</si>
  <si>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</si>
  <si>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</si>
  <si>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</si>
  <si>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</si>
  <si>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</si>
  <si>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</si>
  <si>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</si>
  <si>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</si>
  <si>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</si>
  <si>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</si>
  <si>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</si>
  <si>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</si>
  <si>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</si>
  <si>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</si>
  <si>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</si>
  <si>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</si>
  <si>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</si>
  <si>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</si>
  <si>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</si>
  <si>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</si>
  <si>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</si>
  <si>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</si>
  <si>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</si>
  <si>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</si>
  <si>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</si>
  <si>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</si>
  <si>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</si>
  <si>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</si>
  <si>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</si>
  <si>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</si>
  <si>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</si>
  <si>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</si>
  <si>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</si>
  <si>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</si>
  <si>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</si>
  <si>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</si>
  <si>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</si>
  <si>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</si>
  <si>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</si>
  <si>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</si>
  <si>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</si>
  <si>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</si>
  <si>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</si>
  <si>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</si>
  <si>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</si>
  <si>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</si>
  <si>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</si>
  <si>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</si>
  <si>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</si>
  <si>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</si>
  <si>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</si>
  <si>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</si>
  <si>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</si>
  <si>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</si>
  <si>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</si>
  <si>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</si>
  <si>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</si>
  <si>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</si>
  <si>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</si>
  <si>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</si>
  <si>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</si>
  <si>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</si>
  <si>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</si>
  <si>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</si>
  <si>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</si>
  <si>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</si>
  <si>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</si>
  <si>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</si>
  <si>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</si>
  <si>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</si>
  <si>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</si>
  <si>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</si>
  <si>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</si>
  <si>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</si>
  <si>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</si>
  <si>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</si>
  <si>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</si>
  <si>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</si>
  <si>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</si>
  <si>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</si>
  <si>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</si>
  <si>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</si>
  <si>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</si>
  <si>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</si>
  <si>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</si>
  <si>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</si>
  <si>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</si>
  <si>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</si>
  <si>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</si>
  <si>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</si>
  <si>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</si>
  <si>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</si>
  <si>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</si>
  <si>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</si>
  <si>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</si>
  <si>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</si>
  <si>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</si>
  <si>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</si>
  <si>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</si>
  <si>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</si>
  <si>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</si>
  <si>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</si>
  <si>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</si>
  <si>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</si>
  <si>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</si>
  <si>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</si>
  <si>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</si>
  <si>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</si>
  <si>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</si>
  <si>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</si>
  <si>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</si>
  <si>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</si>
  <si>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</si>
  <si>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</si>
  <si>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</si>
  <si>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</si>
  <si>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</si>
  <si>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</si>
  <si>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</si>
  <si>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</si>
  <si>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</si>
  <si>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</si>
  <si>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</si>
  <si>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</si>
  <si>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</si>
  <si>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</si>
  <si>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</si>
  <si>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</si>
  <si>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</si>
  <si>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</si>
  <si>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</si>
  <si>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</si>
  <si>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</si>
  <si>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</si>
  <si>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</si>
  <si>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</si>
  <si>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</si>
  <si>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</si>
  <si>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</si>
  <si>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</si>
  <si>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</si>
  <si>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</si>
  <si>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</si>
  <si>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</si>
  <si>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</si>
  <si>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</si>
  <si>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</si>
  <si>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</si>
  <si>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</si>
  <si>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</si>
  <si>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</si>
  <si>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</si>
  <si>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</si>
  <si>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</si>
  <si>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</si>
  <si>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</si>
  <si>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</si>
  <si>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</si>
  <si>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</si>
  <si>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</si>
  <si>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</si>
  <si>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</si>
  <si>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</si>
  <si>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</si>
  <si>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</si>
  <si>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</si>
  <si>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</si>
  <si>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</si>
  <si>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</si>
  <si>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</si>
  <si>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</si>
  <si>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</si>
  <si>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</si>
  <si>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</si>
  <si>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</si>
  <si>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</si>
  <si>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</si>
  <si>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</si>
  <si>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</si>
  <si>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</si>
  <si>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</si>
  <si>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</si>
  <si>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</si>
  <si>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</si>
  <si>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</si>
  <si>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</si>
  <si>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</si>
  <si>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</si>
  <si>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</si>
  <si>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</si>
  <si>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</si>
  <si>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</si>
  <si>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</si>
  <si>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</si>
  <si>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</si>
  <si>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</si>
  <si>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</si>
  <si>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</si>
  <si>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</si>
  <si>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</si>
  <si>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</si>
  <si>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</si>
  <si>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</si>
  <si>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</si>
  <si>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</si>
  <si>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</si>
  <si>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</si>
  <si>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</si>
  <si>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</si>
  <si>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</si>
  <si>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</si>
  <si>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</si>
  <si>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</si>
  <si>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</si>
  <si>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</si>
  <si>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</si>
  <si>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</si>
  <si>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</si>
  <si>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</si>
  <si>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</si>
  <si>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</si>
  <si>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</si>
  <si>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</si>
  <si>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</si>
  <si>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</si>
  <si>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</si>
  <si>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</si>
  <si>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</si>
  <si>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</si>
  <si>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</si>
  <si>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</si>
  <si>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</si>
  <si>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</si>
  <si>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</si>
  <si>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</si>
  <si>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</si>
  <si>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</si>
  <si>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</si>
  <si>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</si>
  <si>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</si>
  <si>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</si>
  <si>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</si>
  <si>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</si>
  <si>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</si>
  <si>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</si>
  <si>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</si>
  <si>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</si>
  <si>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</si>
  <si>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</si>
  <si>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</si>
  <si>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</si>
  <si>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</si>
  <si>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</si>
  <si>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</si>
  <si>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</si>
  <si>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</si>
  <si>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</si>
  <si>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</si>
  <si>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</si>
  <si>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</si>
  <si>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</si>
  <si>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</si>
  <si>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</si>
  <si>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</si>
  <si>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</si>
  <si>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</si>
  <si>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</si>
  <si>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</si>
  <si>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</si>
  <si>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</si>
  <si>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</si>
  <si>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</si>
  <si>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</si>
  <si>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</si>
  <si>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</si>
  <si>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</si>
  <si>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</si>
  <si>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</si>
  <si>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</si>
  <si>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</si>
  <si>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</si>
  <si>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</si>
  <si>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</si>
  <si>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</si>
  <si>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</si>
  <si>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</si>
  <si>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</si>
  <si>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</si>
  <si>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</si>
  <si>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</si>
  <si>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</si>
  <si>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</si>
  <si>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</si>
  <si>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</si>
  <si>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</si>
  <si>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</si>
  <si>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</si>
  <si>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</si>
  <si>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</si>
  <si>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</si>
  <si>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</si>
  <si>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</si>
  <si>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</si>
  <si>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</si>
  <si>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</si>
  <si>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</si>
  <si>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</si>
  <si>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</si>
  <si>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</si>
  <si>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</si>
  <si>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</si>
  <si>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</si>
  <si>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</si>
  <si>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</si>
  <si>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</si>
  <si>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</si>
  <si>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</si>
  <si>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</si>
  <si>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</si>
  <si>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</si>
  <si>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</si>
  <si>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</si>
  <si>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</si>
  <si>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</si>
  <si>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</si>
  <si>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</si>
  <si>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</si>
  <si>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</si>
  <si>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</si>
  <si>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</si>
  <si>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</si>
  <si>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</si>
  <si>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</si>
  <si>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</si>
  <si>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</si>
  <si>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</si>
  <si>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</si>
  <si>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</si>
  <si>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</si>
  <si>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</si>
  <si>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</si>
  <si>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</si>
  <si>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</si>
  <si>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</si>
  <si>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</si>
  <si>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</si>
  <si>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</si>
  <si>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</si>
  <si>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</si>
  <si>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</si>
  <si>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</si>
  <si>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</si>
  <si>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</si>
  <si>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</si>
  <si>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</si>
  <si>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</si>
  <si>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</si>
  <si>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</si>
  <si>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</si>
  <si>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</si>
  <si>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</si>
  <si>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</si>
  <si>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</si>
  <si>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</si>
  <si>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</si>
  <si>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</si>
  <si>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</si>
  <si>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</si>
  <si>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</si>
  <si>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</si>
  <si>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</si>
  <si>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</si>
  <si>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</si>
  <si>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</si>
  <si>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</si>
  <si>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</si>
  <si>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</si>
  <si>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</si>
  <si>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</si>
  <si>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</si>
  <si>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</si>
  <si>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</si>
  <si>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</si>
  <si>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</si>
  <si>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</si>
  <si>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</si>
  <si>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</si>
  <si>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</si>
  <si>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</si>
  <si>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</si>
  <si>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</si>
  <si>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</si>
  <si>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</si>
  <si>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</si>
  <si>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</si>
  <si>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</si>
  <si>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</si>
  <si>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</si>
  <si>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</si>
  <si>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</si>
  <si>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</si>
  <si>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</si>
  <si>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</si>
  <si>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</si>
  <si>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</si>
  <si>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</si>
  <si>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</si>
  <si>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</si>
  <si>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</si>
  <si>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</si>
  <si>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</si>
  <si>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</si>
  <si>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</si>
  <si>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</si>
  <si>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</si>
  <si>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</si>
  <si>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</si>
  <si>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</si>
  <si>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</si>
  <si>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</si>
  <si>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</si>
  <si>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</si>
  <si>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</si>
  <si>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</si>
  <si>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</si>
  <si>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</si>
  <si>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</si>
  <si>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</si>
  <si>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</si>
  <si>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</si>
  <si>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</si>
  <si>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</si>
  <si>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</si>
  <si>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</si>
  <si>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</si>
  <si>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</si>
  <si>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</si>
  <si>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</si>
  <si>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</si>
  <si>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</si>
  <si>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</si>
  <si>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</si>
  <si>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</si>
  <si>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</si>
  <si>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</si>
  <si>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</si>
  <si>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</si>
  <si>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</si>
  <si>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</si>
  <si>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</si>
  <si>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</si>
  <si>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</si>
  <si>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</si>
  <si>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</si>
  <si>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</si>
  <si>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</si>
  <si>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</si>
  <si>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</si>
  <si>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</si>
  <si>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</si>
  <si>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</si>
  <si>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</si>
  <si>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</si>
  <si>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</si>
  <si>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</si>
  <si>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</si>
  <si>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</si>
  <si>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</si>
  <si>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</si>
  <si>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</si>
  <si>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</si>
  <si>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</si>
  <si>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</si>
  <si>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</si>
  <si>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</si>
  <si>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</si>
  <si>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</si>
  <si>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</si>
  <si>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</si>
  <si>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</si>
  <si>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</si>
  <si>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</si>
  <si>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</si>
  <si>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</si>
  <si>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</si>
  <si>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</si>
  <si>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</si>
  <si>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</si>
  <si>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</si>
  <si>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</si>
  <si>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</si>
  <si>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</si>
  <si>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</si>
  <si>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</si>
  <si>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</si>
  <si>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</si>
  <si>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</si>
  <si>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</si>
  <si>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</si>
  <si>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</si>
  <si>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</si>
  <si>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</si>
  <si>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</si>
  <si>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</si>
  <si>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</si>
  <si>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</si>
  <si>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</si>
  <si>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</si>
  <si>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</si>
  <si>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</si>
  <si>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</si>
  <si>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</si>
  <si>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</si>
  <si>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</si>
  <si>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</si>
  <si>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</si>
  <si>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</si>
  <si>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</si>
  <si>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</si>
  <si>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</si>
  <si>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</si>
  <si>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</si>
  <si>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</si>
  <si>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</si>
  <si>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</si>
  <si>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</si>
  <si>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</si>
  <si>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</si>
  <si>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</si>
  <si>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</si>
  <si>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</si>
  <si>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</si>
  <si>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</si>
  <si>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</si>
  <si>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</si>
  <si>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</si>
  <si>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</si>
  <si>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</si>
  <si>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</si>
  <si>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</si>
  <si>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</si>
  <si>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</si>
  <si>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64IS2024/12/31</t>
  </si>
  <si>
    <t>HP</t>
  </si>
  <si>
    <t>GNA/NR/2024/12/01/1599</t>
  </si>
  <si>
    <t>CHANJUII</t>
  </si>
  <si>
    <t>NR/01082024/19092033/Chanju/TPDDL/01082024</t>
  </si>
  <si>
    <t>SKS_Raigarh</t>
  </si>
  <si>
    <t>GNA/NR/2024/12/01/3428</t>
  </si>
  <si>
    <t>KSEB</t>
  </si>
  <si>
    <t>GNA/SR/2024/12/01/6968</t>
  </si>
  <si>
    <t>JPL2</t>
  </si>
  <si>
    <t>GNA/NR/2024/12/01/1475</t>
  </si>
  <si>
    <t>RKM_POWER</t>
  </si>
  <si>
    <t>GNA/NR/2024/12/01/2197</t>
  </si>
  <si>
    <t>BAWANA_GAS</t>
  </si>
  <si>
    <t>NR/30092023/26122029/SH-06</t>
  </si>
  <si>
    <t>TPSL_BKN2</t>
  </si>
  <si>
    <t>NR/2024/24570/C</t>
  </si>
  <si>
    <t>TESPL_BKN2</t>
  </si>
  <si>
    <t>OIDLWM3_AEROCITY</t>
  </si>
  <si>
    <t>NR/2024/24227/A/47341</t>
  </si>
  <si>
    <t>OIDLWM2_AEROCITY</t>
  </si>
  <si>
    <t>NR/2024/24225/A/47335</t>
  </si>
  <si>
    <t>NR/2024/24071/A/47205</t>
  </si>
  <si>
    <t>RSRPL_BKN</t>
  </si>
  <si>
    <t>NR/2024/24574/C</t>
  </si>
  <si>
    <t>ABLWM1_AEROCITY</t>
  </si>
  <si>
    <t>NR/2024/24224/A/47333</t>
  </si>
  <si>
    <t>JPNIGRIE_JNSTPP</t>
  </si>
  <si>
    <t>GNA/NR/2024/12/31/7325</t>
  </si>
  <si>
    <t>GNA/NR/2024/12/01/1766</t>
  </si>
  <si>
    <t>GNA/NR/2024/12/01/7739</t>
  </si>
  <si>
    <t>NR/30092023/31122025/SH-07</t>
  </si>
  <si>
    <t>TRN_ENERGY</t>
  </si>
  <si>
    <t>GNA/NR/2024/12/01/1899</t>
  </si>
  <si>
    <t>NSLSUGARALAND</t>
  </si>
  <si>
    <t>NR/2024/24097/A/47198</t>
  </si>
  <si>
    <t>RENUKASUGARSHAVALGA</t>
  </si>
  <si>
    <t>NR/2024/24571/C</t>
  </si>
  <si>
    <t>NSPLN_MP</t>
  </si>
  <si>
    <t>NR/2024/24146/A/47194</t>
  </si>
  <si>
    <t>RENUKASUGARSATHANI</t>
  </si>
  <si>
    <t>NR/2024/24572/C</t>
  </si>
  <si>
    <t>NR/2024/24567/C</t>
  </si>
  <si>
    <t>NSLSTUNGBHDRA</t>
  </si>
  <si>
    <t>NR/2024/24088/A/47201</t>
  </si>
  <si>
    <t>AEML</t>
  </si>
  <si>
    <t>GNA/WR/2024/11/01/4200</t>
  </si>
  <si>
    <t>JITPL</t>
  </si>
  <si>
    <t>NR/2024/24060/A/47389</t>
  </si>
  <si>
    <t>ITCWIND</t>
  </si>
  <si>
    <t>NR/2024/23952/A/47178</t>
  </si>
  <si>
    <t>GNA/WR/2024/10/15/7089</t>
  </si>
  <si>
    <t>GOA_Beneficiary</t>
  </si>
  <si>
    <t>WR/2024/25054/A/47396</t>
  </si>
  <si>
    <t>NSLKSLWPRTY</t>
  </si>
  <si>
    <t>NR/2024/24052/A/47206</t>
  </si>
  <si>
    <t>NR/2024/24051/A/47207</t>
  </si>
  <si>
    <t>Manipur_Ben</t>
  </si>
  <si>
    <t>NER/2024/2770/A/47390</t>
  </si>
  <si>
    <t>APSEPL_FTG</t>
  </si>
  <si>
    <t>GNARE/NR/2024/12/20/3668</t>
  </si>
  <si>
    <t>Tata_Power_Delhi_Distribution_Limited</t>
  </si>
  <si>
    <t>PUNJAB-BAWANA_GAS</t>
  </si>
  <si>
    <t>OIDLWM3_AEROCITY-TESPL_BKN2</t>
  </si>
  <si>
    <t>OIDLWM2_AEROCITY-TESPL_BKN2</t>
  </si>
  <si>
    <t>ABLWM1_AEROCITY-TESPL_BKN2</t>
  </si>
  <si>
    <t>HARYANA-BAWANA_GAS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</si>
</sst>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40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40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40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38.57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38.57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45657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541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145</v>
      </c>
    </row>
    <row r="9" spans="1:3">
      <c r="A9" s="47" t="s">
        <v>445</v>
      </c>
      <c r="B9" s="206">
        <v>45658.410405092596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45657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</v>
      </c>
      <c r="C3" s="203">
        <v>26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10.847200000000001</v>
      </c>
      <c r="J3" s="22">
        <f>C3*E3/100</f>
        <v>6.0657999999999994</v>
      </c>
      <c r="K3" s="22">
        <f>C3*F3/100</f>
        <v>7.8234000000000004</v>
      </c>
      <c r="L3" s="22">
        <f>C3*G3/100</f>
        <v>1.2636000000000001</v>
      </c>
      <c r="M3" s="155">
        <f>SUM(I3:L3)</f>
        <v>26</v>
      </c>
      <c r="N3" s="23"/>
      <c r="P3" s="38">
        <f t="shared" ref="P3:P34" si="1">I3</f>
        <v>10.847200000000001</v>
      </c>
      <c r="Q3" s="38">
        <f t="shared" ref="Q3:Q34" si="2">J3</f>
        <v>6.0657999999999994</v>
      </c>
      <c r="R3" s="38">
        <f t="shared" ref="R3:R34" si="3">K3</f>
        <v>7.8234000000000004</v>
      </c>
      <c r="S3" s="38">
        <f t="shared" ref="S3:S34" si="4">L3</f>
        <v>1.2636000000000001</v>
      </c>
      <c r="T3" s="38">
        <f>SUM(P3:S3)</f>
        <v>26</v>
      </c>
    </row>
    <row r="4" spans="1:20">
      <c r="A4" s="8" t="s">
        <v>46</v>
      </c>
      <c r="B4" s="203">
        <v>26</v>
      </c>
      <c r="C4" s="203">
        <v>26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10.847200000000001</v>
      </c>
      <c r="J4" s="22">
        <f t="shared" ref="J4:J67" si="6">C4*E4/100</f>
        <v>6.0657999999999994</v>
      </c>
      <c r="K4" s="22">
        <f t="shared" ref="K4:K67" si="7">C4*F4/100</f>
        <v>7.8234000000000004</v>
      </c>
      <c r="L4" s="22">
        <f t="shared" ref="L4:L67" si="8">C4*G4/100</f>
        <v>1.2636000000000001</v>
      </c>
      <c r="M4" s="156">
        <f t="shared" ref="M4:M67" si="9">SUM(I4:L4)</f>
        <v>26</v>
      </c>
      <c r="N4" s="23"/>
      <c r="P4" s="38">
        <f t="shared" si="1"/>
        <v>10.847200000000001</v>
      </c>
      <c r="Q4" s="38">
        <f t="shared" si="2"/>
        <v>6.0657999999999994</v>
      </c>
      <c r="R4" s="38">
        <f t="shared" si="3"/>
        <v>7.8234000000000004</v>
      </c>
      <c r="S4" s="38">
        <f t="shared" si="4"/>
        <v>1.2636000000000001</v>
      </c>
      <c r="T4" s="38">
        <f t="shared" ref="T4:T67" si="10">SUM(P4:S4)</f>
        <v>26</v>
      </c>
    </row>
    <row r="5" spans="1:20">
      <c r="A5" s="8" t="s">
        <v>47</v>
      </c>
      <c r="B5" s="203">
        <v>26</v>
      </c>
      <c r="C5" s="203">
        <v>26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10.847200000000001</v>
      </c>
      <c r="J5" s="22">
        <f t="shared" si="6"/>
        <v>6.0657999999999994</v>
      </c>
      <c r="K5" s="22">
        <f t="shared" si="7"/>
        <v>7.8234000000000004</v>
      </c>
      <c r="L5" s="22">
        <f t="shared" si="8"/>
        <v>1.2636000000000001</v>
      </c>
      <c r="M5" s="156">
        <f t="shared" si="9"/>
        <v>26</v>
      </c>
      <c r="N5" s="23"/>
      <c r="P5" s="38">
        <f t="shared" si="1"/>
        <v>10.847200000000001</v>
      </c>
      <c r="Q5" s="38">
        <f t="shared" si="2"/>
        <v>6.0657999999999994</v>
      </c>
      <c r="R5" s="38">
        <f t="shared" si="3"/>
        <v>7.8234000000000004</v>
      </c>
      <c r="S5" s="38">
        <f t="shared" si="4"/>
        <v>1.2636000000000001</v>
      </c>
      <c r="T5" s="38">
        <f t="shared" si="10"/>
        <v>26</v>
      </c>
    </row>
    <row r="6" spans="1:20">
      <c r="A6" s="8" t="s">
        <v>48</v>
      </c>
      <c r="B6" s="203">
        <v>26</v>
      </c>
      <c r="C6" s="203">
        <v>26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10.847200000000001</v>
      </c>
      <c r="J6" s="22">
        <f t="shared" si="6"/>
        <v>6.0657999999999994</v>
      </c>
      <c r="K6" s="22">
        <f t="shared" si="7"/>
        <v>7.8234000000000004</v>
      </c>
      <c r="L6" s="22">
        <f t="shared" si="8"/>
        <v>1.2636000000000001</v>
      </c>
      <c r="M6" s="156">
        <f t="shared" si="9"/>
        <v>26</v>
      </c>
      <c r="N6" s="23"/>
      <c r="P6" s="38">
        <f t="shared" si="1"/>
        <v>10.847200000000001</v>
      </c>
      <c r="Q6" s="38">
        <f t="shared" si="2"/>
        <v>6.0657999999999994</v>
      </c>
      <c r="R6" s="38">
        <f t="shared" si="3"/>
        <v>7.8234000000000004</v>
      </c>
      <c r="S6" s="38">
        <f t="shared" si="4"/>
        <v>1.2636000000000001</v>
      </c>
      <c r="T6" s="38">
        <f t="shared" si="10"/>
        <v>26</v>
      </c>
    </row>
    <row r="7" spans="1:20">
      <c r="A7" s="8" t="s">
        <v>49</v>
      </c>
      <c r="B7" s="203">
        <v>26</v>
      </c>
      <c r="C7" s="203">
        <v>26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10.847200000000001</v>
      </c>
      <c r="J7" s="22">
        <f t="shared" si="6"/>
        <v>6.0657999999999994</v>
      </c>
      <c r="K7" s="22">
        <f t="shared" si="7"/>
        <v>7.8234000000000004</v>
      </c>
      <c r="L7" s="22">
        <f t="shared" si="8"/>
        <v>1.2636000000000001</v>
      </c>
      <c r="M7" s="156">
        <f t="shared" si="9"/>
        <v>26</v>
      </c>
      <c r="N7" s="23"/>
      <c r="P7" s="38">
        <f t="shared" si="1"/>
        <v>10.847200000000001</v>
      </c>
      <c r="Q7" s="38">
        <f t="shared" si="2"/>
        <v>6.0657999999999994</v>
      </c>
      <c r="R7" s="38">
        <f t="shared" si="3"/>
        <v>7.8234000000000004</v>
      </c>
      <c r="S7" s="38">
        <f t="shared" si="4"/>
        <v>1.2636000000000001</v>
      </c>
      <c r="T7" s="38">
        <f t="shared" si="10"/>
        <v>26</v>
      </c>
    </row>
    <row r="8" spans="1:20">
      <c r="A8" s="8" t="s">
        <v>50</v>
      </c>
      <c r="B8" s="203">
        <v>23</v>
      </c>
      <c r="C8" s="203">
        <v>23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9.5955999999999992</v>
      </c>
      <c r="J8" s="22">
        <f t="shared" si="6"/>
        <v>5.365899999999999</v>
      </c>
      <c r="K8" s="22">
        <f t="shared" si="7"/>
        <v>6.9207000000000001</v>
      </c>
      <c r="L8" s="22">
        <f t="shared" si="8"/>
        <v>1.1177999999999999</v>
      </c>
      <c r="M8" s="156">
        <f t="shared" si="9"/>
        <v>22.999999999999996</v>
      </c>
      <c r="N8" s="23"/>
      <c r="P8" s="38">
        <f t="shared" si="1"/>
        <v>9.5955999999999992</v>
      </c>
      <c r="Q8" s="38">
        <f t="shared" si="2"/>
        <v>5.365899999999999</v>
      </c>
      <c r="R8" s="38">
        <f t="shared" si="3"/>
        <v>6.9207000000000001</v>
      </c>
      <c r="S8" s="38">
        <f t="shared" si="4"/>
        <v>1.1177999999999999</v>
      </c>
      <c r="T8" s="38">
        <f t="shared" si="10"/>
        <v>22.999999999999996</v>
      </c>
    </row>
    <row r="9" spans="1:20">
      <c r="A9" s="8" t="s">
        <v>51</v>
      </c>
      <c r="B9" s="203">
        <v>23</v>
      </c>
      <c r="C9" s="203">
        <v>23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9.5955999999999992</v>
      </c>
      <c r="J9" s="22">
        <f t="shared" si="6"/>
        <v>5.365899999999999</v>
      </c>
      <c r="K9" s="22">
        <f t="shared" si="7"/>
        <v>6.9207000000000001</v>
      </c>
      <c r="L9" s="22">
        <f t="shared" si="8"/>
        <v>1.1177999999999999</v>
      </c>
      <c r="M9" s="156">
        <f t="shared" si="9"/>
        <v>22.999999999999996</v>
      </c>
      <c r="N9" s="23"/>
      <c r="P9" s="38">
        <f t="shared" si="1"/>
        <v>9.5955999999999992</v>
      </c>
      <c r="Q9" s="38">
        <f t="shared" si="2"/>
        <v>5.365899999999999</v>
      </c>
      <c r="R9" s="38">
        <f t="shared" si="3"/>
        <v>6.9207000000000001</v>
      </c>
      <c r="S9" s="38">
        <f t="shared" si="4"/>
        <v>1.1177999999999999</v>
      </c>
      <c r="T9" s="38">
        <f t="shared" si="10"/>
        <v>22.999999999999996</v>
      </c>
    </row>
    <row r="10" spans="1:20">
      <c r="A10" s="8" t="s">
        <v>52</v>
      </c>
      <c r="B10" s="203">
        <v>23</v>
      </c>
      <c r="C10" s="203">
        <v>23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9.5955999999999992</v>
      </c>
      <c r="J10" s="22">
        <f t="shared" si="6"/>
        <v>5.365899999999999</v>
      </c>
      <c r="K10" s="22">
        <f t="shared" si="7"/>
        <v>6.9207000000000001</v>
      </c>
      <c r="L10" s="22">
        <f t="shared" si="8"/>
        <v>1.1177999999999999</v>
      </c>
      <c r="M10" s="156">
        <f t="shared" si="9"/>
        <v>22.999999999999996</v>
      </c>
      <c r="N10" s="23"/>
      <c r="P10" s="38">
        <f t="shared" si="1"/>
        <v>9.5955999999999992</v>
      </c>
      <c r="Q10" s="38">
        <f t="shared" si="2"/>
        <v>5.365899999999999</v>
      </c>
      <c r="R10" s="38">
        <f t="shared" si="3"/>
        <v>6.9207000000000001</v>
      </c>
      <c r="S10" s="38">
        <f t="shared" si="4"/>
        <v>1.1177999999999999</v>
      </c>
      <c r="T10" s="38">
        <f t="shared" si="10"/>
        <v>22.999999999999996</v>
      </c>
    </row>
    <row r="11" spans="1:20">
      <c r="A11" s="8" t="s">
        <v>53</v>
      </c>
      <c r="B11" s="203">
        <v>23</v>
      </c>
      <c r="C11" s="203">
        <v>23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9.5955999999999992</v>
      </c>
      <c r="J11" s="22">
        <f t="shared" si="6"/>
        <v>5.365899999999999</v>
      </c>
      <c r="K11" s="22">
        <f t="shared" si="7"/>
        <v>6.9207000000000001</v>
      </c>
      <c r="L11" s="22">
        <f t="shared" si="8"/>
        <v>1.1177999999999999</v>
      </c>
      <c r="M11" s="156">
        <f t="shared" si="9"/>
        <v>22.999999999999996</v>
      </c>
      <c r="N11" s="23"/>
      <c r="P11" s="38">
        <f t="shared" si="1"/>
        <v>9.5955999999999992</v>
      </c>
      <c r="Q11" s="38">
        <f t="shared" si="2"/>
        <v>5.365899999999999</v>
      </c>
      <c r="R11" s="38">
        <f t="shared" si="3"/>
        <v>6.9207000000000001</v>
      </c>
      <c r="S11" s="38">
        <f t="shared" si="4"/>
        <v>1.1177999999999999</v>
      </c>
      <c r="T11" s="38">
        <f t="shared" si="10"/>
        <v>22.999999999999996</v>
      </c>
    </row>
    <row r="12" spans="1:20">
      <c r="A12" s="8" t="s">
        <v>54</v>
      </c>
      <c r="B12" s="203">
        <v>23</v>
      </c>
      <c r="C12" s="203">
        <v>23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9.5955999999999992</v>
      </c>
      <c r="J12" s="22">
        <f t="shared" si="6"/>
        <v>5.365899999999999</v>
      </c>
      <c r="K12" s="22">
        <f t="shared" si="7"/>
        <v>6.9207000000000001</v>
      </c>
      <c r="L12" s="22">
        <f t="shared" si="8"/>
        <v>1.1177999999999999</v>
      </c>
      <c r="M12" s="156">
        <f t="shared" si="9"/>
        <v>22.999999999999996</v>
      </c>
      <c r="N12" s="23"/>
      <c r="P12" s="38">
        <f t="shared" si="1"/>
        <v>9.5955999999999992</v>
      </c>
      <c r="Q12" s="38">
        <f t="shared" si="2"/>
        <v>5.365899999999999</v>
      </c>
      <c r="R12" s="38">
        <f t="shared" si="3"/>
        <v>6.9207000000000001</v>
      </c>
      <c r="S12" s="38">
        <f t="shared" si="4"/>
        <v>1.1177999999999999</v>
      </c>
      <c r="T12" s="38">
        <f t="shared" si="10"/>
        <v>22.999999999999996</v>
      </c>
    </row>
    <row r="13" spans="1:20">
      <c r="A13" s="8" t="s">
        <v>55</v>
      </c>
      <c r="B13" s="203">
        <v>23</v>
      </c>
      <c r="C13" s="203">
        <v>23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9.5955999999999992</v>
      </c>
      <c r="J13" s="22">
        <f t="shared" si="6"/>
        <v>5.365899999999999</v>
      </c>
      <c r="K13" s="22">
        <f t="shared" si="7"/>
        <v>6.9207000000000001</v>
      </c>
      <c r="L13" s="22">
        <f t="shared" si="8"/>
        <v>1.1177999999999999</v>
      </c>
      <c r="M13" s="156">
        <f t="shared" si="9"/>
        <v>22.999999999999996</v>
      </c>
      <c r="N13" s="23"/>
      <c r="P13" s="38">
        <f t="shared" si="1"/>
        <v>9.5955999999999992</v>
      </c>
      <c r="Q13" s="38">
        <f t="shared" si="2"/>
        <v>5.365899999999999</v>
      </c>
      <c r="R13" s="38">
        <f t="shared" si="3"/>
        <v>6.9207000000000001</v>
      </c>
      <c r="S13" s="38">
        <f t="shared" si="4"/>
        <v>1.1177999999999999</v>
      </c>
      <c r="T13" s="38">
        <f t="shared" si="10"/>
        <v>22.999999999999996</v>
      </c>
    </row>
    <row r="14" spans="1:20">
      <c r="A14" s="8" t="s">
        <v>56</v>
      </c>
      <c r="B14" s="203">
        <v>23</v>
      </c>
      <c r="C14" s="203">
        <v>23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9.5955999999999992</v>
      </c>
      <c r="J14" s="22">
        <f t="shared" si="6"/>
        <v>5.365899999999999</v>
      </c>
      <c r="K14" s="22">
        <f t="shared" si="7"/>
        <v>6.9207000000000001</v>
      </c>
      <c r="L14" s="22">
        <f t="shared" si="8"/>
        <v>1.1177999999999999</v>
      </c>
      <c r="M14" s="156">
        <f t="shared" si="9"/>
        <v>22.999999999999996</v>
      </c>
      <c r="N14" s="23"/>
      <c r="P14" s="38">
        <f t="shared" si="1"/>
        <v>9.5955999999999992</v>
      </c>
      <c r="Q14" s="38">
        <f t="shared" si="2"/>
        <v>5.365899999999999</v>
      </c>
      <c r="R14" s="38">
        <f t="shared" si="3"/>
        <v>6.9207000000000001</v>
      </c>
      <c r="S14" s="38">
        <f t="shared" si="4"/>
        <v>1.1177999999999999</v>
      </c>
      <c r="T14" s="38">
        <f t="shared" si="10"/>
        <v>22.999999999999996</v>
      </c>
    </row>
    <row r="15" spans="1:20">
      <c r="A15" s="8" t="s">
        <v>57</v>
      </c>
      <c r="B15" s="203">
        <v>23</v>
      </c>
      <c r="C15" s="203">
        <v>23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9.5955999999999992</v>
      </c>
      <c r="J15" s="22">
        <f t="shared" si="6"/>
        <v>5.365899999999999</v>
      </c>
      <c r="K15" s="22">
        <f t="shared" si="7"/>
        <v>6.9207000000000001</v>
      </c>
      <c r="L15" s="22">
        <f t="shared" si="8"/>
        <v>1.1177999999999999</v>
      </c>
      <c r="M15" s="156">
        <f t="shared" si="9"/>
        <v>22.999999999999996</v>
      </c>
      <c r="N15" s="23"/>
      <c r="P15" s="38">
        <f t="shared" si="1"/>
        <v>9.5955999999999992</v>
      </c>
      <c r="Q15" s="38">
        <f t="shared" si="2"/>
        <v>5.365899999999999</v>
      </c>
      <c r="R15" s="38">
        <f t="shared" si="3"/>
        <v>6.9207000000000001</v>
      </c>
      <c r="S15" s="38">
        <f t="shared" si="4"/>
        <v>1.1177999999999999</v>
      </c>
      <c r="T15" s="38">
        <f t="shared" si="10"/>
        <v>22.999999999999996</v>
      </c>
    </row>
    <row r="16" spans="1:20">
      <c r="A16" s="8" t="s">
        <v>58</v>
      </c>
      <c r="B16" s="203">
        <v>25.5</v>
      </c>
      <c r="C16" s="203">
        <v>25.5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10.638599999999999</v>
      </c>
      <c r="J16" s="22">
        <f t="shared" si="6"/>
        <v>5.9491499999999995</v>
      </c>
      <c r="K16" s="22">
        <f t="shared" si="7"/>
        <v>7.6729499999999993</v>
      </c>
      <c r="L16" s="22">
        <f t="shared" si="8"/>
        <v>1.2393000000000001</v>
      </c>
      <c r="M16" s="156">
        <f t="shared" si="9"/>
        <v>25.5</v>
      </c>
      <c r="N16" s="23"/>
      <c r="P16" s="38">
        <f t="shared" si="1"/>
        <v>10.638599999999999</v>
      </c>
      <c r="Q16" s="38">
        <f t="shared" si="2"/>
        <v>5.9491499999999995</v>
      </c>
      <c r="R16" s="38">
        <f t="shared" si="3"/>
        <v>7.6729499999999993</v>
      </c>
      <c r="S16" s="38">
        <f t="shared" si="4"/>
        <v>1.2393000000000001</v>
      </c>
      <c r="T16" s="38">
        <f t="shared" si="10"/>
        <v>25.5</v>
      </c>
    </row>
    <row r="17" spans="1:20">
      <c r="A17" s="8" t="s">
        <v>59</v>
      </c>
      <c r="B17" s="203">
        <v>25.5</v>
      </c>
      <c r="C17" s="203">
        <v>25.5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10.638599999999999</v>
      </c>
      <c r="J17" s="22">
        <f t="shared" si="6"/>
        <v>5.9491499999999995</v>
      </c>
      <c r="K17" s="22">
        <f t="shared" si="7"/>
        <v>7.6729499999999993</v>
      </c>
      <c r="L17" s="22">
        <f t="shared" si="8"/>
        <v>1.2393000000000001</v>
      </c>
      <c r="M17" s="156">
        <f t="shared" si="9"/>
        <v>25.5</v>
      </c>
      <c r="N17" s="23"/>
      <c r="P17" s="38">
        <f t="shared" si="1"/>
        <v>10.638599999999999</v>
      </c>
      <c r="Q17" s="38">
        <f t="shared" si="2"/>
        <v>5.9491499999999995</v>
      </c>
      <c r="R17" s="38">
        <f t="shared" si="3"/>
        <v>7.6729499999999993</v>
      </c>
      <c r="S17" s="38">
        <f t="shared" si="4"/>
        <v>1.2393000000000001</v>
      </c>
      <c r="T17" s="38">
        <f t="shared" si="10"/>
        <v>25.5</v>
      </c>
    </row>
    <row r="18" spans="1:20">
      <c r="A18" s="8" t="s">
        <v>60</v>
      </c>
      <c r="B18" s="203">
        <v>25.5</v>
      </c>
      <c r="C18" s="203">
        <v>25.5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10.638599999999999</v>
      </c>
      <c r="J18" s="22">
        <f t="shared" si="6"/>
        <v>5.9491499999999995</v>
      </c>
      <c r="K18" s="22">
        <f t="shared" si="7"/>
        <v>7.6729499999999993</v>
      </c>
      <c r="L18" s="22">
        <f t="shared" si="8"/>
        <v>1.2393000000000001</v>
      </c>
      <c r="M18" s="156">
        <f t="shared" si="9"/>
        <v>25.5</v>
      </c>
      <c r="N18" s="23"/>
      <c r="P18" s="38">
        <f t="shared" si="1"/>
        <v>10.638599999999999</v>
      </c>
      <c r="Q18" s="38">
        <f t="shared" si="2"/>
        <v>5.9491499999999995</v>
      </c>
      <c r="R18" s="38">
        <f t="shared" si="3"/>
        <v>7.6729499999999993</v>
      </c>
      <c r="S18" s="38">
        <f t="shared" si="4"/>
        <v>1.2393000000000001</v>
      </c>
      <c r="T18" s="38">
        <f t="shared" si="10"/>
        <v>25.5</v>
      </c>
    </row>
    <row r="19" spans="1:20">
      <c r="A19" s="8" t="s">
        <v>61</v>
      </c>
      <c r="B19" s="203">
        <v>25.5</v>
      </c>
      <c r="C19" s="203">
        <v>25.5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10.638599999999999</v>
      </c>
      <c r="J19" s="22">
        <f t="shared" si="6"/>
        <v>5.9491499999999995</v>
      </c>
      <c r="K19" s="22">
        <f t="shared" si="7"/>
        <v>7.6729499999999993</v>
      </c>
      <c r="L19" s="22">
        <f t="shared" si="8"/>
        <v>1.2393000000000001</v>
      </c>
      <c r="M19" s="156">
        <f t="shared" si="9"/>
        <v>25.5</v>
      </c>
      <c r="N19" s="23"/>
      <c r="P19" s="38">
        <f t="shared" si="1"/>
        <v>10.638599999999999</v>
      </c>
      <c r="Q19" s="38">
        <f t="shared" si="2"/>
        <v>5.9491499999999995</v>
      </c>
      <c r="R19" s="38">
        <f t="shared" si="3"/>
        <v>7.6729499999999993</v>
      </c>
      <c r="S19" s="38">
        <f t="shared" si="4"/>
        <v>1.2393000000000001</v>
      </c>
      <c r="T19" s="38">
        <f t="shared" si="10"/>
        <v>25.5</v>
      </c>
    </row>
    <row r="20" spans="1:20">
      <c r="A20" s="8" t="s">
        <v>62</v>
      </c>
      <c r="B20" s="203">
        <v>25.5</v>
      </c>
      <c r="C20" s="203">
        <v>25.5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10.638599999999999</v>
      </c>
      <c r="J20" s="22">
        <f t="shared" si="6"/>
        <v>5.9491499999999995</v>
      </c>
      <c r="K20" s="22">
        <f t="shared" si="7"/>
        <v>7.6729499999999993</v>
      </c>
      <c r="L20" s="22">
        <f t="shared" si="8"/>
        <v>1.2393000000000001</v>
      </c>
      <c r="M20" s="156">
        <f t="shared" si="9"/>
        <v>25.5</v>
      </c>
      <c r="N20" s="23"/>
      <c r="P20" s="38">
        <f t="shared" si="1"/>
        <v>10.638599999999999</v>
      </c>
      <c r="Q20" s="38">
        <f t="shared" si="2"/>
        <v>5.9491499999999995</v>
      </c>
      <c r="R20" s="38">
        <f t="shared" si="3"/>
        <v>7.6729499999999993</v>
      </c>
      <c r="S20" s="38">
        <f t="shared" si="4"/>
        <v>1.2393000000000001</v>
      </c>
      <c r="T20" s="38">
        <f t="shared" si="10"/>
        <v>25.5</v>
      </c>
    </row>
    <row r="21" spans="1:20">
      <c r="A21" s="8" t="s">
        <v>63</v>
      </c>
      <c r="B21" s="203">
        <v>25.5</v>
      </c>
      <c r="C21" s="203">
        <v>25.5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10.638599999999999</v>
      </c>
      <c r="J21" s="22">
        <f t="shared" si="6"/>
        <v>5.9491499999999995</v>
      </c>
      <c r="K21" s="22">
        <f t="shared" si="7"/>
        <v>7.6729499999999993</v>
      </c>
      <c r="L21" s="22">
        <f t="shared" si="8"/>
        <v>1.2393000000000001</v>
      </c>
      <c r="M21" s="156">
        <f t="shared" si="9"/>
        <v>25.5</v>
      </c>
      <c r="N21" s="23"/>
      <c r="P21" s="38">
        <f t="shared" si="1"/>
        <v>10.638599999999999</v>
      </c>
      <c r="Q21" s="38">
        <f t="shared" si="2"/>
        <v>5.9491499999999995</v>
      </c>
      <c r="R21" s="38">
        <f t="shared" si="3"/>
        <v>7.6729499999999993</v>
      </c>
      <c r="S21" s="38">
        <f t="shared" si="4"/>
        <v>1.2393000000000001</v>
      </c>
      <c r="T21" s="38">
        <f t="shared" si="10"/>
        <v>25.5</v>
      </c>
    </row>
    <row r="22" spans="1:20">
      <c r="A22" s="8" t="s">
        <v>64</v>
      </c>
      <c r="B22" s="203">
        <v>25.5</v>
      </c>
      <c r="C22" s="203">
        <v>25.5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10.638599999999999</v>
      </c>
      <c r="J22" s="22">
        <f t="shared" si="6"/>
        <v>5.9491499999999995</v>
      </c>
      <c r="K22" s="22">
        <f t="shared" si="7"/>
        <v>7.6729499999999993</v>
      </c>
      <c r="L22" s="22">
        <f t="shared" si="8"/>
        <v>1.2393000000000001</v>
      </c>
      <c r="M22" s="156">
        <f t="shared" si="9"/>
        <v>25.5</v>
      </c>
      <c r="N22" s="23"/>
      <c r="P22" s="38">
        <f t="shared" si="1"/>
        <v>10.638599999999999</v>
      </c>
      <c r="Q22" s="38">
        <f t="shared" si="2"/>
        <v>5.9491499999999995</v>
      </c>
      <c r="R22" s="38">
        <f t="shared" si="3"/>
        <v>7.6729499999999993</v>
      </c>
      <c r="S22" s="38">
        <f t="shared" si="4"/>
        <v>1.2393000000000001</v>
      </c>
      <c r="T22" s="38">
        <f t="shared" si="10"/>
        <v>25.5</v>
      </c>
    </row>
    <row r="23" spans="1:20">
      <c r="A23" s="8" t="s">
        <v>65</v>
      </c>
      <c r="B23" s="203">
        <v>25.5</v>
      </c>
      <c r="C23" s="203">
        <v>25.5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10.638599999999999</v>
      </c>
      <c r="J23" s="22">
        <f t="shared" si="6"/>
        <v>5.9491499999999995</v>
      </c>
      <c r="K23" s="22">
        <f t="shared" si="7"/>
        <v>7.6729499999999993</v>
      </c>
      <c r="L23" s="22">
        <f t="shared" si="8"/>
        <v>1.2393000000000001</v>
      </c>
      <c r="M23" s="156">
        <f t="shared" si="9"/>
        <v>25.5</v>
      </c>
      <c r="N23" s="23"/>
      <c r="P23" s="38">
        <f t="shared" si="1"/>
        <v>10.638599999999999</v>
      </c>
      <c r="Q23" s="38">
        <f t="shared" si="2"/>
        <v>5.9491499999999995</v>
      </c>
      <c r="R23" s="38">
        <f t="shared" si="3"/>
        <v>7.6729499999999993</v>
      </c>
      <c r="S23" s="38">
        <f t="shared" si="4"/>
        <v>1.2393000000000001</v>
      </c>
      <c r="T23" s="38">
        <f t="shared" si="10"/>
        <v>25.5</v>
      </c>
    </row>
    <row r="24" spans="1:20">
      <c r="A24" s="8" t="s">
        <v>66</v>
      </c>
      <c r="B24" s="203">
        <v>25.5</v>
      </c>
      <c r="C24" s="203">
        <v>25.5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10.638599999999999</v>
      </c>
      <c r="J24" s="22">
        <f t="shared" si="6"/>
        <v>5.9491499999999995</v>
      </c>
      <c r="K24" s="22">
        <f t="shared" si="7"/>
        <v>7.6729499999999993</v>
      </c>
      <c r="L24" s="22">
        <f t="shared" si="8"/>
        <v>1.2393000000000001</v>
      </c>
      <c r="M24" s="156">
        <f t="shared" si="9"/>
        <v>25.5</v>
      </c>
      <c r="N24" s="23"/>
      <c r="P24" s="38">
        <f t="shared" si="1"/>
        <v>10.638599999999999</v>
      </c>
      <c r="Q24" s="38">
        <f t="shared" si="2"/>
        <v>5.9491499999999995</v>
      </c>
      <c r="R24" s="38">
        <f t="shared" si="3"/>
        <v>7.6729499999999993</v>
      </c>
      <c r="S24" s="38">
        <f t="shared" si="4"/>
        <v>1.2393000000000001</v>
      </c>
      <c r="T24" s="38">
        <f t="shared" si="10"/>
        <v>25.5</v>
      </c>
    </row>
    <row r="25" spans="1:20">
      <c r="A25" s="8" t="s">
        <v>67</v>
      </c>
      <c r="B25" s="203">
        <v>25.5</v>
      </c>
      <c r="C25" s="203">
        <v>25.5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10.638599999999999</v>
      </c>
      <c r="J25" s="22">
        <f t="shared" si="6"/>
        <v>5.9491499999999995</v>
      </c>
      <c r="K25" s="22">
        <f t="shared" si="7"/>
        <v>7.6729499999999993</v>
      </c>
      <c r="L25" s="22">
        <f t="shared" si="8"/>
        <v>1.2393000000000001</v>
      </c>
      <c r="M25" s="156">
        <f t="shared" si="9"/>
        <v>25.5</v>
      </c>
      <c r="N25" s="23"/>
      <c r="P25" s="38">
        <f t="shared" si="1"/>
        <v>10.638599999999999</v>
      </c>
      <c r="Q25" s="38">
        <f t="shared" si="2"/>
        <v>5.9491499999999995</v>
      </c>
      <c r="R25" s="38">
        <f t="shared" si="3"/>
        <v>7.6729499999999993</v>
      </c>
      <c r="S25" s="38">
        <f t="shared" si="4"/>
        <v>1.2393000000000001</v>
      </c>
      <c r="T25" s="38">
        <f t="shared" si="10"/>
        <v>25.5</v>
      </c>
    </row>
    <row r="26" spans="1:20">
      <c r="A26" s="8" t="s">
        <v>68</v>
      </c>
      <c r="B26" s="203">
        <v>25.5</v>
      </c>
      <c r="C26" s="203">
        <v>25.5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10.638599999999999</v>
      </c>
      <c r="J26" s="22">
        <f t="shared" si="6"/>
        <v>5.9491499999999995</v>
      </c>
      <c r="K26" s="22">
        <f t="shared" si="7"/>
        <v>7.6729499999999993</v>
      </c>
      <c r="L26" s="22">
        <f t="shared" si="8"/>
        <v>1.2393000000000001</v>
      </c>
      <c r="M26" s="156">
        <f t="shared" si="9"/>
        <v>25.5</v>
      </c>
      <c r="N26" s="23"/>
      <c r="P26" s="38">
        <f t="shared" si="1"/>
        <v>10.638599999999999</v>
      </c>
      <c r="Q26" s="38">
        <f t="shared" si="2"/>
        <v>5.9491499999999995</v>
      </c>
      <c r="R26" s="38">
        <f t="shared" si="3"/>
        <v>7.6729499999999993</v>
      </c>
      <c r="S26" s="38">
        <f t="shared" si="4"/>
        <v>1.2393000000000001</v>
      </c>
      <c r="T26" s="38">
        <f t="shared" si="10"/>
        <v>25.5</v>
      </c>
    </row>
    <row r="27" spans="1:20">
      <c r="A27" s="8" t="s">
        <v>69</v>
      </c>
      <c r="B27" s="203">
        <v>25.5</v>
      </c>
      <c r="C27" s="203">
        <v>25.5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10.638599999999999</v>
      </c>
      <c r="J27" s="22">
        <f t="shared" si="6"/>
        <v>5.9491499999999995</v>
      </c>
      <c r="K27" s="22">
        <f t="shared" si="7"/>
        <v>7.6729499999999993</v>
      </c>
      <c r="L27" s="22">
        <f t="shared" si="8"/>
        <v>1.2393000000000001</v>
      </c>
      <c r="M27" s="156">
        <f t="shared" si="9"/>
        <v>25.5</v>
      </c>
      <c r="N27" s="23"/>
      <c r="P27" s="38">
        <f t="shared" si="1"/>
        <v>10.638599999999999</v>
      </c>
      <c r="Q27" s="38">
        <f t="shared" si="2"/>
        <v>5.9491499999999995</v>
      </c>
      <c r="R27" s="38">
        <f t="shared" si="3"/>
        <v>7.6729499999999993</v>
      </c>
      <c r="S27" s="38">
        <f t="shared" si="4"/>
        <v>1.2393000000000001</v>
      </c>
      <c r="T27" s="38">
        <f t="shared" si="10"/>
        <v>25.5</v>
      </c>
    </row>
    <row r="28" spans="1:20">
      <c r="A28" s="8" t="s">
        <v>70</v>
      </c>
      <c r="B28" s="203">
        <v>25.5</v>
      </c>
      <c r="C28" s="203">
        <v>25.5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10.638599999999999</v>
      </c>
      <c r="J28" s="22">
        <f t="shared" si="6"/>
        <v>5.9491499999999995</v>
      </c>
      <c r="K28" s="22">
        <f t="shared" si="7"/>
        <v>7.6729499999999993</v>
      </c>
      <c r="L28" s="22">
        <f t="shared" si="8"/>
        <v>1.2393000000000001</v>
      </c>
      <c r="M28" s="156">
        <f t="shared" si="9"/>
        <v>25.5</v>
      </c>
      <c r="N28" s="23"/>
      <c r="P28" s="38">
        <f t="shared" si="1"/>
        <v>10.638599999999999</v>
      </c>
      <c r="Q28" s="38">
        <f t="shared" si="2"/>
        <v>5.9491499999999995</v>
      </c>
      <c r="R28" s="38">
        <f t="shared" si="3"/>
        <v>7.6729499999999993</v>
      </c>
      <c r="S28" s="38">
        <f t="shared" si="4"/>
        <v>1.2393000000000001</v>
      </c>
      <c r="T28" s="38">
        <f t="shared" si="10"/>
        <v>25.5</v>
      </c>
    </row>
    <row r="29" spans="1:20">
      <c r="A29" s="8" t="s">
        <v>71</v>
      </c>
      <c r="B29" s="203">
        <v>25.5</v>
      </c>
      <c r="C29" s="203">
        <v>25.5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10.638599999999999</v>
      </c>
      <c r="J29" s="22">
        <f t="shared" si="6"/>
        <v>5.9491499999999995</v>
      </c>
      <c r="K29" s="22">
        <f t="shared" si="7"/>
        <v>7.6729499999999993</v>
      </c>
      <c r="L29" s="22">
        <f t="shared" si="8"/>
        <v>1.2393000000000001</v>
      </c>
      <c r="M29" s="156">
        <f t="shared" si="9"/>
        <v>25.5</v>
      </c>
      <c r="N29" s="23"/>
      <c r="P29" s="38">
        <f t="shared" si="1"/>
        <v>10.638599999999999</v>
      </c>
      <c r="Q29" s="38">
        <f t="shared" si="2"/>
        <v>5.9491499999999995</v>
      </c>
      <c r="R29" s="38">
        <f t="shared" si="3"/>
        <v>7.6729499999999993</v>
      </c>
      <c r="S29" s="38">
        <f t="shared" si="4"/>
        <v>1.2393000000000001</v>
      </c>
      <c r="T29" s="38">
        <f t="shared" si="10"/>
        <v>25.5</v>
      </c>
    </row>
    <row r="30" spans="1:20">
      <c r="A30" s="8" t="s">
        <v>72</v>
      </c>
      <c r="B30" s="203">
        <v>25.5</v>
      </c>
      <c r="C30" s="203">
        <v>25.5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10.638599999999999</v>
      </c>
      <c r="J30" s="22">
        <f t="shared" si="6"/>
        <v>5.9491499999999995</v>
      </c>
      <c r="K30" s="22">
        <f t="shared" si="7"/>
        <v>7.6729499999999993</v>
      </c>
      <c r="L30" s="22">
        <f t="shared" si="8"/>
        <v>1.2393000000000001</v>
      </c>
      <c r="M30" s="156">
        <f t="shared" si="9"/>
        <v>25.5</v>
      </c>
      <c r="N30" s="23"/>
      <c r="P30" s="38">
        <f t="shared" si="1"/>
        <v>10.638599999999999</v>
      </c>
      <c r="Q30" s="38">
        <f t="shared" si="2"/>
        <v>5.9491499999999995</v>
      </c>
      <c r="R30" s="38">
        <f t="shared" si="3"/>
        <v>7.6729499999999993</v>
      </c>
      <c r="S30" s="38">
        <f t="shared" si="4"/>
        <v>1.2393000000000001</v>
      </c>
      <c r="T30" s="38">
        <f t="shared" si="10"/>
        <v>25.5</v>
      </c>
    </row>
    <row r="31" spans="1:20">
      <c r="A31" s="8" t="s">
        <v>73</v>
      </c>
      <c r="B31" s="203">
        <v>25.5</v>
      </c>
      <c r="C31" s="203">
        <v>24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10.0128</v>
      </c>
      <c r="J31" s="22">
        <f t="shared" si="6"/>
        <v>5.5991999999999997</v>
      </c>
      <c r="K31" s="22">
        <f t="shared" si="7"/>
        <v>7.2215999999999996</v>
      </c>
      <c r="L31" s="22">
        <f t="shared" si="8"/>
        <v>1.1664000000000001</v>
      </c>
      <c r="M31" s="156">
        <f t="shared" si="9"/>
        <v>24</v>
      </c>
      <c r="N31" s="23"/>
      <c r="P31" s="38">
        <f t="shared" si="1"/>
        <v>10.0128</v>
      </c>
      <c r="Q31" s="38">
        <f t="shared" si="2"/>
        <v>5.5991999999999997</v>
      </c>
      <c r="R31" s="38">
        <f t="shared" si="3"/>
        <v>7.2215999999999996</v>
      </c>
      <c r="S31" s="38">
        <f t="shared" si="4"/>
        <v>1.1664000000000001</v>
      </c>
      <c r="T31" s="38">
        <f t="shared" si="10"/>
        <v>24</v>
      </c>
    </row>
    <row r="32" spans="1:20">
      <c r="A32" s="8" t="s">
        <v>74</v>
      </c>
      <c r="B32" s="203">
        <v>24</v>
      </c>
      <c r="C32" s="203">
        <v>24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10.0128</v>
      </c>
      <c r="J32" s="22">
        <f t="shared" si="6"/>
        <v>5.5991999999999997</v>
      </c>
      <c r="K32" s="22">
        <f t="shared" si="7"/>
        <v>7.2215999999999996</v>
      </c>
      <c r="L32" s="22">
        <f t="shared" si="8"/>
        <v>1.1664000000000001</v>
      </c>
      <c r="M32" s="156">
        <f t="shared" si="9"/>
        <v>24</v>
      </c>
      <c r="N32" s="23"/>
      <c r="P32" s="38">
        <f t="shared" si="1"/>
        <v>10.0128</v>
      </c>
      <c r="Q32" s="38">
        <f t="shared" si="2"/>
        <v>5.5991999999999997</v>
      </c>
      <c r="R32" s="38">
        <f t="shared" si="3"/>
        <v>7.2215999999999996</v>
      </c>
      <c r="S32" s="38">
        <f t="shared" si="4"/>
        <v>1.1664000000000001</v>
      </c>
      <c r="T32" s="38">
        <f t="shared" si="10"/>
        <v>24</v>
      </c>
    </row>
    <row r="33" spans="1:20">
      <c r="A33" s="8" t="s">
        <v>75</v>
      </c>
      <c r="B33" s="203">
        <v>24</v>
      </c>
      <c r="C33" s="203">
        <v>24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10.0128</v>
      </c>
      <c r="J33" s="22">
        <f t="shared" si="6"/>
        <v>5.5991999999999997</v>
      </c>
      <c r="K33" s="22">
        <f t="shared" si="7"/>
        <v>7.2215999999999996</v>
      </c>
      <c r="L33" s="22">
        <f t="shared" si="8"/>
        <v>1.1664000000000001</v>
      </c>
      <c r="M33" s="156">
        <f t="shared" si="9"/>
        <v>24</v>
      </c>
      <c r="N33" s="23"/>
      <c r="P33" s="38">
        <f t="shared" si="1"/>
        <v>10.0128</v>
      </c>
      <c r="Q33" s="38">
        <f t="shared" si="2"/>
        <v>5.5991999999999997</v>
      </c>
      <c r="R33" s="38">
        <f t="shared" si="3"/>
        <v>7.2215999999999996</v>
      </c>
      <c r="S33" s="38">
        <f t="shared" si="4"/>
        <v>1.1664000000000001</v>
      </c>
      <c r="T33" s="38">
        <f t="shared" si="10"/>
        <v>24</v>
      </c>
    </row>
    <row r="34" spans="1:20">
      <c r="A34" s="8" t="s">
        <v>76</v>
      </c>
      <c r="B34" s="203">
        <v>24</v>
      </c>
      <c r="C34" s="203">
        <v>24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10.0128</v>
      </c>
      <c r="J34" s="22">
        <f t="shared" si="6"/>
        <v>5.5991999999999997</v>
      </c>
      <c r="K34" s="22">
        <f t="shared" si="7"/>
        <v>7.2215999999999996</v>
      </c>
      <c r="L34" s="22">
        <f t="shared" si="8"/>
        <v>1.1664000000000001</v>
      </c>
      <c r="M34" s="156">
        <f t="shared" si="9"/>
        <v>24</v>
      </c>
      <c r="N34" s="23"/>
      <c r="P34" s="38">
        <f t="shared" si="1"/>
        <v>10.0128</v>
      </c>
      <c r="Q34" s="38">
        <f t="shared" si="2"/>
        <v>5.5991999999999997</v>
      </c>
      <c r="R34" s="38">
        <f t="shared" si="3"/>
        <v>7.2215999999999996</v>
      </c>
      <c r="S34" s="38">
        <f t="shared" si="4"/>
        <v>1.1664000000000001</v>
      </c>
      <c r="T34" s="38">
        <f t="shared" si="10"/>
        <v>24</v>
      </c>
    </row>
    <row r="35" spans="1:20">
      <c r="A35" s="8" t="s">
        <v>77</v>
      </c>
      <c r="B35" s="203">
        <v>24</v>
      </c>
      <c r="C35" s="203">
        <v>24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10.0128</v>
      </c>
      <c r="J35" s="22">
        <f t="shared" si="6"/>
        <v>5.5991999999999997</v>
      </c>
      <c r="K35" s="22">
        <f t="shared" si="7"/>
        <v>7.2215999999999996</v>
      </c>
      <c r="L35" s="22">
        <f t="shared" si="8"/>
        <v>1.1664000000000001</v>
      </c>
      <c r="M35" s="156">
        <f t="shared" si="9"/>
        <v>24</v>
      </c>
      <c r="N35" s="23"/>
      <c r="P35" s="38">
        <f t="shared" ref="P35:P66" si="12">I35</f>
        <v>10.0128</v>
      </c>
      <c r="Q35" s="38">
        <f t="shared" ref="Q35:Q66" si="13">J35</f>
        <v>5.5991999999999997</v>
      </c>
      <c r="R35" s="38">
        <f t="shared" ref="R35:R66" si="14">K35</f>
        <v>7.2215999999999996</v>
      </c>
      <c r="S35" s="38">
        <f t="shared" ref="S35:S66" si="15">L35</f>
        <v>1.1664000000000001</v>
      </c>
      <c r="T35" s="38">
        <f t="shared" si="10"/>
        <v>24</v>
      </c>
    </row>
    <row r="36" spans="1:20">
      <c r="A36" s="8" t="s">
        <v>78</v>
      </c>
      <c r="B36" s="203">
        <v>24</v>
      </c>
      <c r="C36" s="203">
        <v>24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10.0128</v>
      </c>
      <c r="J36" s="22">
        <f t="shared" si="6"/>
        <v>5.5991999999999997</v>
      </c>
      <c r="K36" s="22">
        <f t="shared" si="7"/>
        <v>7.2215999999999996</v>
      </c>
      <c r="L36" s="22">
        <f t="shared" si="8"/>
        <v>1.1664000000000001</v>
      </c>
      <c r="M36" s="156">
        <f t="shared" si="9"/>
        <v>24</v>
      </c>
      <c r="N36" s="23"/>
      <c r="P36" s="38">
        <f t="shared" si="12"/>
        <v>10.0128</v>
      </c>
      <c r="Q36" s="38">
        <f t="shared" si="13"/>
        <v>5.5991999999999997</v>
      </c>
      <c r="R36" s="38">
        <f t="shared" si="14"/>
        <v>7.2215999999999996</v>
      </c>
      <c r="S36" s="38">
        <f t="shared" si="15"/>
        <v>1.1664000000000001</v>
      </c>
      <c r="T36" s="38">
        <f t="shared" si="10"/>
        <v>24</v>
      </c>
    </row>
    <row r="37" spans="1:20">
      <c r="A37" s="8" t="s">
        <v>79</v>
      </c>
      <c r="B37" s="203">
        <v>24</v>
      </c>
      <c r="C37" s="203">
        <v>24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10.0128</v>
      </c>
      <c r="J37" s="22">
        <f t="shared" si="6"/>
        <v>5.5991999999999997</v>
      </c>
      <c r="K37" s="22">
        <f t="shared" si="7"/>
        <v>7.2215999999999996</v>
      </c>
      <c r="L37" s="22">
        <f t="shared" si="8"/>
        <v>1.1664000000000001</v>
      </c>
      <c r="M37" s="156">
        <f t="shared" si="9"/>
        <v>24</v>
      </c>
      <c r="N37" s="23"/>
      <c r="P37" s="38">
        <f t="shared" si="12"/>
        <v>10.0128</v>
      </c>
      <c r="Q37" s="38">
        <f t="shared" si="13"/>
        <v>5.5991999999999997</v>
      </c>
      <c r="R37" s="38">
        <f t="shared" si="14"/>
        <v>7.2215999999999996</v>
      </c>
      <c r="S37" s="38">
        <f t="shared" si="15"/>
        <v>1.1664000000000001</v>
      </c>
      <c r="T37" s="38">
        <f t="shared" si="10"/>
        <v>24</v>
      </c>
    </row>
    <row r="38" spans="1:20">
      <c r="A38" s="8" t="s">
        <v>80</v>
      </c>
      <c r="B38" s="203">
        <v>24</v>
      </c>
      <c r="C38" s="203">
        <v>24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10.0128</v>
      </c>
      <c r="J38" s="22">
        <f t="shared" si="6"/>
        <v>5.5991999999999997</v>
      </c>
      <c r="K38" s="22">
        <f t="shared" si="7"/>
        <v>7.2215999999999996</v>
      </c>
      <c r="L38" s="22">
        <f t="shared" si="8"/>
        <v>1.1664000000000001</v>
      </c>
      <c r="M38" s="156">
        <f t="shared" si="9"/>
        <v>24</v>
      </c>
      <c r="N38" s="23"/>
      <c r="P38" s="38">
        <f t="shared" si="12"/>
        <v>10.0128</v>
      </c>
      <c r="Q38" s="38">
        <f t="shared" si="13"/>
        <v>5.5991999999999997</v>
      </c>
      <c r="R38" s="38">
        <f t="shared" si="14"/>
        <v>7.2215999999999996</v>
      </c>
      <c r="S38" s="38">
        <f t="shared" si="15"/>
        <v>1.1664000000000001</v>
      </c>
      <c r="T38" s="38">
        <f t="shared" si="10"/>
        <v>24</v>
      </c>
    </row>
    <row r="39" spans="1:20">
      <c r="A39" s="8" t="s">
        <v>81</v>
      </c>
      <c r="B39" s="203">
        <v>25.5</v>
      </c>
      <c r="C39" s="203">
        <v>25.5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10.638599999999999</v>
      </c>
      <c r="J39" s="22">
        <f t="shared" si="6"/>
        <v>5.9491499999999995</v>
      </c>
      <c r="K39" s="22">
        <f t="shared" si="7"/>
        <v>7.6729499999999993</v>
      </c>
      <c r="L39" s="22">
        <f t="shared" si="8"/>
        <v>1.2393000000000001</v>
      </c>
      <c r="M39" s="156">
        <f t="shared" si="9"/>
        <v>25.5</v>
      </c>
      <c r="N39" s="23"/>
      <c r="P39" s="38">
        <f t="shared" si="12"/>
        <v>10.638599999999999</v>
      </c>
      <c r="Q39" s="38">
        <f t="shared" si="13"/>
        <v>5.9491499999999995</v>
      </c>
      <c r="R39" s="38">
        <f t="shared" si="14"/>
        <v>7.6729499999999993</v>
      </c>
      <c r="S39" s="38">
        <f t="shared" si="15"/>
        <v>1.2393000000000001</v>
      </c>
      <c r="T39" s="38">
        <f t="shared" si="10"/>
        <v>25.5</v>
      </c>
    </row>
    <row r="40" spans="1:20">
      <c r="A40" s="8" t="s">
        <v>82</v>
      </c>
      <c r="B40" s="203">
        <v>25.5</v>
      </c>
      <c r="C40" s="203">
        <v>25.5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10.638599999999999</v>
      </c>
      <c r="J40" s="22">
        <f t="shared" si="6"/>
        <v>5.9491499999999995</v>
      </c>
      <c r="K40" s="22">
        <f t="shared" si="7"/>
        <v>7.6729499999999993</v>
      </c>
      <c r="L40" s="22">
        <f t="shared" si="8"/>
        <v>1.2393000000000001</v>
      </c>
      <c r="M40" s="156">
        <f t="shared" si="9"/>
        <v>25.5</v>
      </c>
      <c r="N40" s="23"/>
      <c r="P40" s="38">
        <f t="shared" si="12"/>
        <v>10.638599999999999</v>
      </c>
      <c r="Q40" s="38">
        <f t="shared" si="13"/>
        <v>5.9491499999999995</v>
      </c>
      <c r="R40" s="38">
        <f t="shared" si="14"/>
        <v>7.6729499999999993</v>
      </c>
      <c r="S40" s="38">
        <f t="shared" si="15"/>
        <v>1.2393000000000001</v>
      </c>
      <c r="T40" s="38">
        <f t="shared" si="10"/>
        <v>25.5</v>
      </c>
    </row>
    <row r="41" spans="1:20">
      <c r="A41" s="8" t="s">
        <v>83</v>
      </c>
      <c r="B41" s="203">
        <v>25.5</v>
      </c>
      <c r="C41" s="203">
        <v>25.5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10.638599999999999</v>
      </c>
      <c r="J41" s="22">
        <f t="shared" si="6"/>
        <v>5.9491499999999995</v>
      </c>
      <c r="K41" s="22">
        <f t="shared" si="7"/>
        <v>7.6729499999999993</v>
      </c>
      <c r="L41" s="22">
        <f t="shared" si="8"/>
        <v>1.2393000000000001</v>
      </c>
      <c r="M41" s="156">
        <f t="shared" si="9"/>
        <v>25.5</v>
      </c>
      <c r="N41" s="23"/>
      <c r="P41" s="38">
        <f t="shared" si="12"/>
        <v>10.638599999999999</v>
      </c>
      <c r="Q41" s="38">
        <f t="shared" si="13"/>
        <v>5.9491499999999995</v>
      </c>
      <c r="R41" s="38">
        <f t="shared" si="14"/>
        <v>7.6729499999999993</v>
      </c>
      <c r="S41" s="38">
        <f t="shared" si="15"/>
        <v>1.2393000000000001</v>
      </c>
      <c r="T41" s="38">
        <f t="shared" si="10"/>
        <v>25.5</v>
      </c>
    </row>
    <row r="42" spans="1:20">
      <c r="A42" s="8" t="s">
        <v>84</v>
      </c>
      <c r="B42" s="203">
        <v>25.5</v>
      </c>
      <c r="C42" s="203">
        <v>25.5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10.638599999999999</v>
      </c>
      <c r="J42" s="22">
        <f t="shared" si="6"/>
        <v>5.9491499999999995</v>
      </c>
      <c r="K42" s="22">
        <f t="shared" si="7"/>
        <v>7.6729499999999993</v>
      </c>
      <c r="L42" s="22">
        <f t="shared" si="8"/>
        <v>1.2393000000000001</v>
      </c>
      <c r="M42" s="156">
        <f t="shared" si="9"/>
        <v>25.5</v>
      </c>
      <c r="N42" s="23"/>
      <c r="P42" s="38">
        <f t="shared" si="12"/>
        <v>10.638599999999999</v>
      </c>
      <c r="Q42" s="38">
        <f t="shared" si="13"/>
        <v>5.9491499999999995</v>
      </c>
      <c r="R42" s="38">
        <f t="shared" si="14"/>
        <v>7.6729499999999993</v>
      </c>
      <c r="S42" s="38">
        <f t="shared" si="15"/>
        <v>1.2393000000000001</v>
      </c>
      <c r="T42" s="38">
        <f t="shared" si="10"/>
        <v>25.5</v>
      </c>
    </row>
    <row r="43" spans="1:20">
      <c r="A43" s="8" t="s">
        <v>85</v>
      </c>
      <c r="B43" s="203">
        <v>25.5</v>
      </c>
      <c r="C43" s="203">
        <v>25.5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10.638599999999999</v>
      </c>
      <c r="J43" s="22">
        <f t="shared" si="6"/>
        <v>5.9491499999999995</v>
      </c>
      <c r="K43" s="22">
        <f t="shared" si="7"/>
        <v>7.6729499999999993</v>
      </c>
      <c r="L43" s="22">
        <f t="shared" si="8"/>
        <v>1.2393000000000001</v>
      </c>
      <c r="M43" s="156">
        <f t="shared" si="9"/>
        <v>25.5</v>
      </c>
      <c r="N43" s="23"/>
      <c r="P43" s="38">
        <f t="shared" si="12"/>
        <v>10.638599999999999</v>
      </c>
      <c r="Q43" s="38">
        <f t="shared" si="13"/>
        <v>5.9491499999999995</v>
      </c>
      <c r="R43" s="38">
        <f t="shared" si="14"/>
        <v>7.6729499999999993</v>
      </c>
      <c r="S43" s="38">
        <f t="shared" si="15"/>
        <v>1.2393000000000001</v>
      </c>
      <c r="T43" s="38">
        <f t="shared" si="10"/>
        <v>25.5</v>
      </c>
    </row>
    <row r="44" spans="1:20">
      <c r="A44" s="8" t="s">
        <v>86</v>
      </c>
      <c r="B44" s="203">
        <v>25.5</v>
      </c>
      <c r="C44" s="203">
        <v>25.5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10.638599999999999</v>
      </c>
      <c r="J44" s="22">
        <f t="shared" si="6"/>
        <v>5.9491499999999995</v>
      </c>
      <c r="K44" s="22">
        <f t="shared" si="7"/>
        <v>7.6729499999999993</v>
      </c>
      <c r="L44" s="22">
        <f t="shared" si="8"/>
        <v>1.2393000000000001</v>
      </c>
      <c r="M44" s="156">
        <f t="shared" si="9"/>
        <v>25.5</v>
      </c>
      <c r="N44" s="23"/>
      <c r="P44" s="38">
        <f t="shared" si="12"/>
        <v>10.638599999999999</v>
      </c>
      <c r="Q44" s="38">
        <f t="shared" si="13"/>
        <v>5.9491499999999995</v>
      </c>
      <c r="R44" s="38">
        <f t="shared" si="14"/>
        <v>7.6729499999999993</v>
      </c>
      <c r="S44" s="38">
        <f t="shared" si="15"/>
        <v>1.2393000000000001</v>
      </c>
      <c r="T44" s="38">
        <f t="shared" si="10"/>
        <v>25.5</v>
      </c>
    </row>
    <row r="45" spans="1:20">
      <c r="A45" s="8" t="s">
        <v>87</v>
      </c>
      <c r="B45" s="203">
        <v>25.5</v>
      </c>
      <c r="C45" s="203">
        <v>25.5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10.638599999999999</v>
      </c>
      <c r="J45" s="22">
        <f t="shared" si="6"/>
        <v>5.9491499999999995</v>
      </c>
      <c r="K45" s="22">
        <f t="shared" si="7"/>
        <v>7.6729499999999993</v>
      </c>
      <c r="L45" s="22">
        <f t="shared" si="8"/>
        <v>1.2393000000000001</v>
      </c>
      <c r="M45" s="156">
        <f t="shared" si="9"/>
        <v>25.5</v>
      </c>
      <c r="N45" s="23"/>
      <c r="P45" s="38">
        <f t="shared" si="12"/>
        <v>10.638599999999999</v>
      </c>
      <c r="Q45" s="38">
        <f t="shared" si="13"/>
        <v>5.9491499999999995</v>
      </c>
      <c r="R45" s="38">
        <f t="shared" si="14"/>
        <v>7.6729499999999993</v>
      </c>
      <c r="S45" s="38">
        <f t="shared" si="15"/>
        <v>1.2393000000000001</v>
      </c>
      <c r="T45" s="38">
        <f t="shared" si="10"/>
        <v>25.5</v>
      </c>
    </row>
    <row r="46" spans="1:20">
      <c r="A46" s="8" t="s">
        <v>88</v>
      </c>
      <c r="B46" s="203">
        <v>25.5</v>
      </c>
      <c r="C46" s="203">
        <v>25.5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10.638599999999999</v>
      </c>
      <c r="J46" s="22">
        <f t="shared" si="6"/>
        <v>5.9491499999999995</v>
      </c>
      <c r="K46" s="22">
        <f t="shared" si="7"/>
        <v>7.6729499999999993</v>
      </c>
      <c r="L46" s="22">
        <f t="shared" si="8"/>
        <v>1.2393000000000001</v>
      </c>
      <c r="M46" s="156">
        <f t="shared" si="9"/>
        <v>25.5</v>
      </c>
      <c r="N46" s="23"/>
      <c r="P46" s="38">
        <f t="shared" si="12"/>
        <v>10.638599999999999</v>
      </c>
      <c r="Q46" s="38">
        <f t="shared" si="13"/>
        <v>5.9491499999999995</v>
      </c>
      <c r="R46" s="38">
        <f t="shared" si="14"/>
        <v>7.6729499999999993</v>
      </c>
      <c r="S46" s="38">
        <f t="shared" si="15"/>
        <v>1.2393000000000001</v>
      </c>
      <c r="T46" s="38">
        <f t="shared" si="10"/>
        <v>25.5</v>
      </c>
    </row>
    <row r="47" spans="1:20">
      <c r="A47" s="8" t="s">
        <v>89</v>
      </c>
      <c r="B47" s="203">
        <v>25.5</v>
      </c>
      <c r="C47" s="203">
        <v>25.5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10.638599999999999</v>
      </c>
      <c r="J47" s="22">
        <f t="shared" si="6"/>
        <v>5.9491499999999995</v>
      </c>
      <c r="K47" s="22">
        <f t="shared" si="7"/>
        <v>7.6729499999999993</v>
      </c>
      <c r="L47" s="22">
        <f t="shared" si="8"/>
        <v>1.2393000000000001</v>
      </c>
      <c r="M47" s="156">
        <f t="shared" si="9"/>
        <v>25.5</v>
      </c>
      <c r="N47" s="23"/>
      <c r="P47" s="38">
        <f t="shared" si="12"/>
        <v>10.638599999999999</v>
      </c>
      <c r="Q47" s="38">
        <f t="shared" si="13"/>
        <v>5.9491499999999995</v>
      </c>
      <c r="R47" s="38">
        <f t="shared" si="14"/>
        <v>7.6729499999999993</v>
      </c>
      <c r="S47" s="38">
        <f t="shared" si="15"/>
        <v>1.2393000000000001</v>
      </c>
      <c r="T47" s="38">
        <f t="shared" si="10"/>
        <v>25.5</v>
      </c>
    </row>
    <row r="48" spans="1:20">
      <c r="A48" s="8" t="s">
        <v>90</v>
      </c>
      <c r="B48" s="203">
        <v>25.5</v>
      </c>
      <c r="C48" s="203">
        <v>25.5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10.638599999999999</v>
      </c>
      <c r="J48" s="22">
        <f t="shared" si="6"/>
        <v>5.9491499999999995</v>
      </c>
      <c r="K48" s="22">
        <f t="shared" si="7"/>
        <v>7.6729499999999993</v>
      </c>
      <c r="L48" s="22">
        <f t="shared" si="8"/>
        <v>1.2393000000000001</v>
      </c>
      <c r="M48" s="156">
        <f t="shared" si="9"/>
        <v>25.5</v>
      </c>
      <c r="N48" s="23"/>
      <c r="P48" s="38">
        <f t="shared" si="12"/>
        <v>10.638599999999999</v>
      </c>
      <c r="Q48" s="38">
        <f t="shared" si="13"/>
        <v>5.9491499999999995</v>
      </c>
      <c r="R48" s="38">
        <f t="shared" si="14"/>
        <v>7.6729499999999993</v>
      </c>
      <c r="S48" s="38">
        <f t="shared" si="15"/>
        <v>1.2393000000000001</v>
      </c>
      <c r="T48" s="38">
        <f t="shared" si="10"/>
        <v>25.5</v>
      </c>
    </row>
    <row r="49" spans="1:20">
      <c r="A49" s="8" t="s">
        <v>91</v>
      </c>
      <c r="B49" s="203">
        <v>25.5</v>
      </c>
      <c r="C49" s="203">
        <v>25.5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10.638599999999999</v>
      </c>
      <c r="J49" s="22">
        <f t="shared" si="6"/>
        <v>5.9491499999999995</v>
      </c>
      <c r="K49" s="22">
        <f t="shared" si="7"/>
        <v>7.6729499999999993</v>
      </c>
      <c r="L49" s="22">
        <f t="shared" si="8"/>
        <v>1.2393000000000001</v>
      </c>
      <c r="M49" s="156">
        <f t="shared" si="9"/>
        <v>25.5</v>
      </c>
      <c r="N49" s="23"/>
      <c r="P49" s="38">
        <f t="shared" si="12"/>
        <v>10.638599999999999</v>
      </c>
      <c r="Q49" s="38">
        <f t="shared" si="13"/>
        <v>5.9491499999999995</v>
      </c>
      <c r="R49" s="38">
        <f t="shared" si="14"/>
        <v>7.6729499999999993</v>
      </c>
      <c r="S49" s="38">
        <f t="shared" si="15"/>
        <v>1.2393000000000001</v>
      </c>
      <c r="T49" s="38">
        <f t="shared" si="10"/>
        <v>25.5</v>
      </c>
    </row>
    <row r="50" spans="1:20">
      <c r="A50" s="8" t="s">
        <v>92</v>
      </c>
      <c r="B50" s="203">
        <v>25.5</v>
      </c>
      <c r="C50" s="203">
        <v>25.5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10.638599999999999</v>
      </c>
      <c r="J50" s="22">
        <f t="shared" si="6"/>
        <v>5.9491499999999995</v>
      </c>
      <c r="K50" s="22">
        <f t="shared" si="7"/>
        <v>7.6729499999999993</v>
      </c>
      <c r="L50" s="22">
        <f t="shared" si="8"/>
        <v>1.2393000000000001</v>
      </c>
      <c r="M50" s="156">
        <f t="shared" si="9"/>
        <v>25.5</v>
      </c>
      <c r="N50" s="23"/>
      <c r="P50" s="38">
        <f t="shared" si="12"/>
        <v>10.638599999999999</v>
      </c>
      <c r="Q50" s="38">
        <f t="shared" si="13"/>
        <v>5.9491499999999995</v>
      </c>
      <c r="R50" s="38">
        <f t="shared" si="14"/>
        <v>7.6729499999999993</v>
      </c>
      <c r="S50" s="38">
        <f t="shared" si="15"/>
        <v>1.2393000000000001</v>
      </c>
      <c r="T50" s="38">
        <f t="shared" si="10"/>
        <v>25.5</v>
      </c>
    </row>
    <row r="51" spans="1:20">
      <c r="A51" s="8" t="s">
        <v>93</v>
      </c>
      <c r="B51" s="203">
        <v>25.5</v>
      </c>
      <c r="C51" s="203">
        <v>25.5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10.638599999999999</v>
      </c>
      <c r="J51" s="22">
        <f t="shared" si="6"/>
        <v>5.9491499999999995</v>
      </c>
      <c r="K51" s="22">
        <f t="shared" si="7"/>
        <v>7.6729499999999993</v>
      </c>
      <c r="L51" s="22">
        <f t="shared" si="8"/>
        <v>1.2393000000000001</v>
      </c>
      <c r="M51" s="156">
        <f t="shared" si="9"/>
        <v>25.5</v>
      </c>
      <c r="N51" s="23"/>
      <c r="P51" s="38">
        <f t="shared" si="12"/>
        <v>10.638599999999999</v>
      </c>
      <c r="Q51" s="38">
        <f t="shared" si="13"/>
        <v>5.9491499999999995</v>
      </c>
      <c r="R51" s="38">
        <f t="shared" si="14"/>
        <v>7.6729499999999993</v>
      </c>
      <c r="S51" s="38">
        <f t="shared" si="15"/>
        <v>1.2393000000000001</v>
      </c>
      <c r="T51" s="38">
        <f t="shared" si="10"/>
        <v>25.5</v>
      </c>
    </row>
    <row r="52" spans="1:20">
      <c r="A52" s="8" t="s">
        <v>94</v>
      </c>
      <c r="B52" s="203">
        <v>25.5</v>
      </c>
      <c r="C52" s="203">
        <v>25.5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10.638599999999999</v>
      </c>
      <c r="J52" s="22">
        <f t="shared" si="6"/>
        <v>5.9491499999999995</v>
      </c>
      <c r="K52" s="22">
        <f t="shared" si="7"/>
        <v>7.6729499999999993</v>
      </c>
      <c r="L52" s="22">
        <f t="shared" si="8"/>
        <v>1.2393000000000001</v>
      </c>
      <c r="M52" s="156">
        <f t="shared" si="9"/>
        <v>25.5</v>
      </c>
      <c r="N52" s="23"/>
      <c r="P52" s="38">
        <f t="shared" si="12"/>
        <v>10.638599999999999</v>
      </c>
      <c r="Q52" s="38">
        <f t="shared" si="13"/>
        <v>5.9491499999999995</v>
      </c>
      <c r="R52" s="38">
        <f t="shared" si="14"/>
        <v>7.6729499999999993</v>
      </c>
      <c r="S52" s="38">
        <f t="shared" si="15"/>
        <v>1.2393000000000001</v>
      </c>
      <c r="T52" s="38">
        <f t="shared" si="10"/>
        <v>25.5</v>
      </c>
    </row>
    <row r="53" spans="1:20">
      <c r="A53" s="8" t="s">
        <v>95</v>
      </c>
      <c r="B53" s="203">
        <v>25.5</v>
      </c>
      <c r="C53" s="203">
        <v>25.5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10.638599999999999</v>
      </c>
      <c r="J53" s="22">
        <f t="shared" si="6"/>
        <v>5.9491499999999995</v>
      </c>
      <c r="K53" s="22">
        <f t="shared" si="7"/>
        <v>7.6729499999999993</v>
      </c>
      <c r="L53" s="22">
        <f t="shared" si="8"/>
        <v>1.2393000000000001</v>
      </c>
      <c r="M53" s="156">
        <f t="shared" si="9"/>
        <v>25.5</v>
      </c>
      <c r="N53" s="23"/>
      <c r="P53" s="38">
        <f t="shared" si="12"/>
        <v>10.638599999999999</v>
      </c>
      <c r="Q53" s="38">
        <f t="shared" si="13"/>
        <v>5.9491499999999995</v>
      </c>
      <c r="R53" s="38">
        <f t="shared" si="14"/>
        <v>7.6729499999999993</v>
      </c>
      <c r="S53" s="38">
        <f t="shared" si="15"/>
        <v>1.2393000000000001</v>
      </c>
      <c r="T53" s="38">
        <f t="shared" si="10"/>
        <v>25.5</v>
      </c>
    </row>
    <row r="54" spans="1:20">
      <c r="A54" s="8" t="s">
        <v>96</v>
      </c>
      <c r="B54" s="203">
        <v>25.5</v>
      </c>
      <c r="C54" s="203">
        <v>25.5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10.638599999999999</v>
      </c>
      <c r="J54" s="22">
        <f t="shared" si="6"/>
        <v>5.9491499999999995</v>
      </c>
      <c r="K54" s="22">
        <f t="shared" si="7"/>
        <v>7.6729499999999993</v>
      </c>
      <c r="L54" s="22">
        <f t="shared" si="8"/>
        <v>1.2393000000000001</v>
      </c>
      <c r="M54" s="156">
        <f t="shared" si="9"/>
        <v>25.5</v>
      </c>
      <c r="N54" s="23"/>
      <c r="P54" s="38">
        <f t="shared" si="12"/>
        <v>10.638599999999999</v>
      </c>
      <c r="Q54" s="38">
        <f t="shared" si="13"/>
        <v>5.9491499999999995</v>
      </c>
      <c r="R54" s="38">
        <f t="shared" si="14"/>
        <v>7.6729499999999993</v>
      </c>
      <c r="S54" s="38">
        <f t="shared" si="15"/>
        <v>1.2393000000000001</v>
      </c>
      <c r="T54" s="38">
        <f t="shared" si="10"/>
        <v>25.5</v>
      </c>
    </row>
    <row r="55" spans="1:20">
      <c r="A55" s="8" t="s">
        <v>97</v>
      </c>
      <c r="B55" s="203">
        <v>25.5</v>
      </c>
      <c r="C55" s="203">
        <v>25.5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10.638599999999999</v>
      </c>
      <c r="J55" s="22">
        <f t="shared" si="6"/>
        <v>5.9491499999999995</v>
      </c>
      <c r="K55" s="22">
        <f t="shared" si="7"/>
        <v>7.6729499999999993</v>
      </c>
      <c r="L55" s="22">
        <f t="shared" si="8"/>
        <v>1.2393000000000001</v>
      </c>
      <c r="M55" s="156">
        <f t="shared" si="9"/>
        <v>25.5</v>
      </c>
      <c r="N55" s="23"/>
      <c r="P55" s="38">
        <f t="shared" si="12"/>
        <v>10.638599999999999</v>
      </c>
      <c r="Q55" s="38">
        <f t="shared" si="13"/>
        <v>5.9491499999999995</v>
      </c>
      <c r="R55" s="38">
        <f t="shared" si="14"/>
        <v>7.6729499999999993</v>
      </c>
      <c r="S55" s="38">
        <f t="shared" si="15"/>
        <v>1.2393000000000001</v>
      </c>
      <c r="T55" s="38">
        <f t="shared" si="10"/>
        <v>25.5</v>
      </c>
    </row>
    <row r="56" spans="1:20">
      <c r="A56" s="8" t="s">
        <v>98</v>
      </c>
      <c r="B56" s="203">
        <v>25.5</v>
      </c>
      <c r="C56" s="203">
        <v>25.5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10.638599999999999</v>
      </c>
      <c r="J56" s="22">
        <f t="shared" si="6"/>
        <v>5.9491499999999995</v>
      </c>
      <c r="K56" s="22">
        <f t="shared" si="7"/>
        <v>7.6729499999999993</v>
      </c>
      <c r="L56" s="22">
        <f t="shared" si="8"/>
        <v>1.2393000000000001</v>
      </c>
      <c r="M56" s="156">
        <f t="shared" si="9"/>
        <v>25.5</v>
      </c>
      <c r="N56" s="23"/>
      <c r="P56" s="38">
        <f t="shared" si="12"/>
        <v>10.638599999999999</v>
      </c>
      <c r="Q56" s="38">
        <f t="shared" si="13"/>
        <v>5.9491499999999995</v>
      </c>
      <c r="R56" s="38">
        <f t="shared" si="14"/>
        <v>7.6729499999999993</v>
      </c>
      <c r="S56" s="38">
        <f t="shared" si="15"/>
        <v>1.2393000000000001</v>
      </c>
      <c r="T56" s="38">
        <f t="shared" si="10"/>
        <v>25.5</v>
      </c>
    </row>
    <row r="57" spans="1:20">
      <c r="A57" s="8" t="s">
        <v>99</v>
      </c>
      <c r="B57" s="203">
        <v>25.5</v>
      </c>
      <c r="C57" s="203">
        <v>25.5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10.638599999999999</v>
      </c>
      <c r="J57" s="22">
        <f t="shared" si="6"/>
        <v>5.9491499999999995</v>
      </c>
      <c r="K57" s="22">
        <f t="shared" si="7"/>
        <v>7.6729499999999993</v>
      </c>
      <c r="L57" s="22">
        <f t="shared" si="8"/>
        <v>1.2393000000000001</v>
      </c>
      <c r="M57" s="156">
        <f t="shared" si="9"/>
        <v>25.5</v>
      </c>
      <c r="N57" s="23"/>
      <c r="P57" s="38">
        <f t="shared" si="12"/>
        <v>10.638599999999999</v>
      </c>
      <c r="Q57" s="38">
        <f t="shared" si="13"/>
        <v>5.9491499999999995</v>
      </c>
      <c r="R57" s="38">
        <f t="shared" si="14"/>
        <v>7.6729499999999993</v>
      </c>
      <c r="S57" s="38">
        <f t="shared" si="15"/>
        <v>1.2393000000000001</v>
      </c>
      <c r="T57" s="38">
        <f t="shared" si="10"/>
        <v>25.5</v>
      </c>
    </row>
    <row r="58" spans="1:20">
      <c r="A58" s="8" t="s">
        <v>100</v>
      </c>
      <c r="B58" s="203">
        <v>25.5</v>
      </c>
      <c r="C58" s="203">
        <v>25.5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10.638599999999999</v>
      </c>
      <c r="J58" s="22">
        <f t="shared" si="6"/>
        <v>5.9491499999999995</v>
      </c>
      <c r="K58" s="22">
        <f t="shared" si="7"/>
        <v>7.6729499999999993</v>
      </c>
      <c r="L58" s="22">
        <f t="shared" si="8"/>
        <v>1.2393000000000001</v>
      </c>
      <c r="M58" s="156">
        <f t="shared" si="9"/>
        <v>25.5</v>
      </c>
      <c r="N58" s="23"/>
      <c r="P58" s="38">
        <f t="shared" si="12"/>
        <v>10.638599999999999</v>
      </c>
      <c r="Q58" s="38">
        <f t="shared" si="13"/>
        <v>5.9491499999999995</v>
      </c>
      <c r="R58" s="38">
        <f t="shared" si="14"/>
        <v>7.6729499999999993</v>
      </c>
      <c r="S58" s="38">
        <f t="shared" si="15"/>
        <v>1.2393000000000001</v>
      </c>
      <c r="T58" s="38">
        <f t="shared" si="10"/>
        <v>25.5</v>
      </c>
    </row>
    <row r="59" spans="1:20">
      <c r="A59" s="8" t="s">
        <v>101</v>
      </c>
      <c r="B59" s="203">
        <v>25.5</v>
      </c>
      <c r="C59" s="203">
        <v>25.5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10.638599999999999</v>
      </c>
      <c r="J59" s="22">
        <f t="shared" si="6"/>
        <v>5.9491499999999995</v>
      </c>
      <c r="K59" s="22">
        <f t="shared" si="7"/>
        <v>7.6729499999999993</v>
      </c>
      <c r="L59" s="22">
        <f t="shared" si="8"/>
        <v>1.2393000000000001</v>
      </c>
      <c r="M59" s="156">
        <f t="shared" si="9"/>
        <v>25.5</v>
      </c>
      <c r="N59" s="23"/>
      <c r="P59" s="38">
        <f t="shared" si="12"/>
        <v>10.638599999999999</v>
      </c>
      <c r="Q59" s="38">
        <f t="shared" si="13"/>
        <v>5.9491499999999995</v>
      </c>
      <c r="R59" s="38">
        <f t="shared" si="14"/>
        <v>7.6729499999999993</v>
      </c>
      <c r="S59" s="38">
        <f t="shared" si="15"/>
        <v>1.2393000000000001</v>
      </c>
      <c r="T59" s="38">
        <f t="shared" si="10"/>
        <v>25.5</v>
      </c>
    </row>
    <row r="60" spans="1:20">
      <c r="A60" s="8" t="s">
        <v>102</v>
      </c>
      <c r="B60" s="203">
        <v>25.5</v>
      </c>
      <c r="C60" s="203">
        <v>25.5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10.638599999999999</v>
      </c>
      <c r="J60" s="22">
        <f t="shared" si="6"/>
        <v>5.9491499999999995</v>
      </c>
      <c r="K60" s="22">
        <f t="shared" si="7"/>
        <v>7.6729499999999993</v>
      </c>
      <c r="L60" s="22">
        <f t="shared" si="8"/>
        <v>1.2393000000000001</v>
      </c>
      <c r="M60" s="156">
        <f t="shared" si="9"/>
        <v>25.5</v>
      </c>
      <c r="N60" s="23"/>
      <c r="P60" s="38">
        <f t="shared" si="12"/>
        <v>10.638599999999999</v>
      </c>
      <c r="Q60" s="38">
        <f t="shared" si="13"/>
        <v>5.9491499999999995</v>
      </c>
      <c r="R60" s="38">
        <f t="shared" si="14"/>
        <v>7.6729499999999993</v>
      </c>
      <c r="S60" s="38">
        <f t="shared" si="15"/>
        <v>1.2393000000000001</v>
      </c>
      <c r="T60" s="38">
        <f t="shared" si="10"/>
        <v>25.5</v>
      </c>
    </row>
    <row r="61" spans="1:20">
      <c r="A61" s="8" t="s">
        <v>103</v>
      </c>
      <c r="B61" s="203">
        <v>25.5</v>
      </c>
      <c r="C61" s="203">
        <v>25.5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10.638599999999999</v>
      </c>
      <c r="J61" s="22">
        <f t="shared" si="6"/>
        <v>5.9491499999999995</v>
      </c>
      <c r="K61" s="22">
        <f t="shared" si="7"/>
        <v>7.6729499999999993</v>
      </c>
      <c r="L61" s="22">
        <f t="shared" si="8"/>
        <v>1.2393000000000001</v>
      </c>
      <c r="M61" s="156">
        <f t="shared" si="9"/>
        <v>25.5</v>
      </c>
      <c r="N61" s="23"/>
      <c r="P61" s="38">
        <f t="shared" si="12"/>
        <v>10.638599999999999</v>
      </c>
      <c r="Q61" s="38">
        <f t="shared" si="13"/>
        <v>5.9491499999999995</v>
      </c>
      <c r="R61" s="38">
        <f t="shared" si="14"/>
        <v>7.6729499999999993</v>
      </c>
      <c r="S61" s="38">
        <f t="shared" si="15"/>
        <v>1.2393000000000001</v>
      </c>
      <c r="T61" s="38">
        <f t="shared" si="10"/>
        <v>25.5</v>
      </c>
    </row>
    <row r="62" spans="1:20">
      <c r="A62" s="8" t="s">
        <v>104</v>
      </c>
      <c r="B62" s="203">
        <v>25.5</v>
      </c>
      <c r="C62" s="203">
        <v>25.5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10.638599999999999</v>
      </c>
      <c r="J62" s="22">
        <f t="shared" si="6"/>
        <v>5.9491499999999995</v>
      </c>
      <c r="K62" s="22">
        <f t="shared" si="7"/>
        <v>7.6729499999999993</v>
      </c>
      <c r="L62" s="22">
        <f t="shared" si="8"/>
        <v>1.2393000000000001</v>
      </c>
      <c r="M62" s="156">
        <f t="shared" si="9"/>
        <v>25.5</v>
      </c>
      <c r="N62" s="23"/>
      <c r="P62" s="38">
        <f t="shared" si="12"/>
        <v>10.638599999999999</v>
      </c>
      <c r="Q62" s="38">
        <f t="shared" si="13"/>
        <v>5.9491499999999995</v>
      </c>
      <c r="R62" s="38">
        <f t="shared" si="14"/>
        <v>7.6729499999999993</v>
      </c>
      <c r="S62" s="38">
        <f t="shared" si="15"/>
        <v>1.2393000000000001</v>
      </c>
      <c r="T62" s="38">
        <f t="shared" si="10"/>
        <v>25.5</v>
      </c>
    </row>
    <row r="63" spans="1:20">
      <c r="A63" s="8" t="s">
        <v>105</v>
      </c>
      <c r="B63" s="203">
        <v>25.5</v>
      </c>
      <c r="C63" s="203">
        <v>25.5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10.638599999999999</v>
      </c>
      <c r="J63" s="22">
        <f t="shared" si="6"/>
        <v>5.9491499999999995</v>
      </c>
      <c r="K63" s="22">
        <f t="shared" si="7"/>
        <v>7.6729499999999993</v>
      </c>
      <c r="L63" s="22">
        <f t="shared" si="8"/>
        <v>1.2393000000000001</v>
      </c>
      <c r="M63" s="156">
        <f t="shared" si="9"/>
        <v>25.5</v>
      </c>
      <c r="N63" s="23"/>
      <c r="P63" s="38">
        <f t="shared" si="12"/>
        <v>10.638599999999999</v>
      </c>
      <c r="Q63" s="38">
        <f t="shared" si="13"/>
        <v>5.9491499999999995</v>
      </c>
      <c r="R63" s="38">
        <f t="shared" si="14"/>
        <v>7.6729499999999993</v>
      </c>
      <c r="S63" s="38">
        <f t="shared" si="15"/>
        <v>1.2393000000000001</v>
      </c>
      <c r="T63" s="38">
        <f t="shared" si="10"/>
        <v>25.5</v>
      </c>
    </row>
    <row r="64" spans="1:20">
      <c r="A64" s="8" t="s">
        <v>106</v>
      </c>
      <c r="B64" s="203">
        <v>25.5</v>
      </c>
      <c r="C64" s="203">
        <v>25.5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10.638599999999999</v>
      </c>
      <c r="J64" s="22">
        <f t="shared" si="6"/>
        <v>5.9491499999999995</v>
      </c>
      <c r="K64" s="22">
        <f t="shared" si="7"/>
        <v>7.6729499999999993</v>
      </c>
      <c r="L64" s="22">
        <f t="shared" si="8"/>
        <v>1.2393000000000001</v>
      </c>
      <c r="M64" s="156">
        <f t="shared" si="9"/>
        <v>25.5</v>
      </c>
      <c r="N64" s="23"/>
      <c r="P64" s="38">
        <f t="shared" si="12"/>
        <v>10.638599999999999</v>
      </c>
      <c r="Q64" s="38">
        <f t="shared" si="13"/>
        <v>5.9491499999999995</v>
      </c>
      <c r="R64" s="38">
        <f t="shared" si="14"/>
        <v>7.6729499999999993</v>
      </c>
      <c r="S64" s="38">
        <f t="shared" si="15"/>
        <v>1.2393000000000001</v>
      </c>
      <c r="T64" s="38">
        <f t="shared" si="10"/>
        <v>25.5</v>
      </c>
    </row>
    <row r="65" spans="1:20">
      <c r="A65" s="8" t="s">
        <v>107</v>
      </c>
      <c r="B65" s="203">
        <v>25.5</v>
      </c>
      <c r="C65" s="203">
        <v>25.5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10.638599999999999</v>
      </c>
      <c r="J65" s="22">
        <f t="shared" si="6"/>
        <v>5.9491499999999995</v>
      </c>
      <c r="K65" s="22">
        <f t="shared" si="7"/>
        <v>7.6729499999999993</v>
      </c>
      <c r="L65" s="22">
        <f t="shared" si="8"/>
        <v>1.2393000000000001</v>
      </c>
      <c r="M65" s="156">
        <f t="shared" si="9"/>
        <v>25.5</v>
      </c>
      <c r="N65" s="23"/>
      <c r="P65" s="38">
        <f t="shared" si="12"/>
        <v>10.638599999999999</v>
      </c>
      <c r="Q65" s="38">
        <f t="shared" si="13"/>
        <v>5.9491499999999995</v>
      </c>
      <c r="R65" s="38">
        <f t="shared" si="14"/>
        <v>7.6729499999999993</v>
      </c>
      <c r="S65" s="38">
        <f t="shared" si="15"/>
        <v>1.2393000000000001</v>
      </c>
      <c r="T65" s="38">
        <f t="shared" si="10"/>
        <v>25.5</v>
      </c>
    </row>
    <row r="66" spans="1:20">
      <c r="A66" s="8" t="s">
        <v>108</v>
      </c>
      <c r="B66" s="203">
        <v>25.5</v>
      </c>
      <c r="C66" s="203">
        <v>25.5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10.638599999999999</v>
      </c>
      <c r="J66" s="22">
        <f t="shared" si="6"/>
        <v>5.9491499999999995</v>
      </c>
      <c r="K66" s="22">
        <f t="shared" si="7"/>
        <v>7.6729499999999993</v>
      </c>
      <c r="L66" s="22">
        <f t="shared" si="8"/>
        <v>1.2393000000000001</v>
      </c>
      <c r="M66" s="156">
        <f t="shared" si="9"/>
        <v>25.5</v>
      </c>
      <c r="N66" s="23"/>
      <c r="P66" s="38">
        <f t="shared" si="12"/>
        <v>10.638599999999999</v>
      </c>
      <c r="Q66" s="38">
        <f t="shared" si="13"/>
        <v>5.9491499999999995</v>
      </c>
      <c r="R66" s="38">
        <f t="shared" si="14"/>
        <v>7.6729499999999993</v>
      </c>
      <c r="S66" s="38">
        <f t="shared" si="15"/>
        <v>1.2393000000000001</v>
      </c>
      <c r="T66" s="38">
        <f t="shared" si="10"/>
        <v>25.5</v>
      </c>
    </row>
    <row r="67" spans="1:20">
      <c r="A67" s="8" t="s">
        <v>109</v>
      </c>
      <c r="B67" s="203">
        <v>25.5</v>
      </c>
      <c r="C67" s="203">
        <v>25.5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10.638599999999999</v>
      </c>
      <c r="J67" s="22">
        <f t="shared" si="6"/>
        <v>5.9491499999999995</v>
      </c>
      <c r="K67" s="22">
        <f t="shared" si="7"/>
        <v>7.6729499999999993</v>
      </c>
      <c r="L67" s="22">
        <f t="shared" si="8"/>
        <v>1.2393000000000001</v>
      </c>
      <c r="M67" s="156">
        <f t="shared" si="9"/>
        <v>25.5</v>
      </c>
      <c r="N67" s="23"/>
      <c r="P67" s="38">
        <f t="shared" ref="P67:P98" si="17">I67</f>
        <v>10.638599999999999</v>
      </c>
      <c r="Q67" s="38">
        <f t="shared" ref="Q67:Q98" si="18">J67</f>
        <v>5.9491499999999995</v>
      </c>
      <c r="R67" s="38">
        <f t="shared" ref="R67:R98" si="19">K67</f>
        <v>7.6729499999999993</v>
      </c>
      <c r="S67" s="38">
        <f t="shared" ref="S67:S98" si="20">L67</f>
        <v>1.2393000000000001</v>
      </c>
      <c r="T67" s="38">
        <f t="shared" si="10"/>
        <v>25.5</v>
      </c>
    </row>
    <row r="68" spans="1:20">
      <c r="A68" s="8" t="s">
        <v>110</v>
      </c>
      <c r="B68" s="203">
        <v>25.5</v>
      </c>
      <c r="C68" s="203">
        <v>25.5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10.638599999999999</v>
      </c>
      <c r="J68" s="22">
        <f t="shared" ref="J68:J98" si="22">C68*E68/100</f>
        <v>5.9491499999999995</v>
      </c>
      <c r="K68" s="22">
        <f t="shared" ref="K68:K98" si="23">C68*F68/100</f>
        <v>7.6729499999999993</v>
      </c>
      <c r="L68" s="22">
        <f t="shared" ref="L68:L98" si="24">C68*G68/100</f>
        <v>1.2393000000000001</v>
      </c>
      <c r="M68" s="156">
        <f t="shared" ref="M68:M98" si="25">SUM(I68:L68)</f>
        <v>25.5</v>
      </c>
      <c r="N68" s="23"/>
      <c r="P68" s="38">
        <f t="shared" si="17"/>
        <v>10.638599999999999</v>
      </c>
      <c r="Q68" s="38">
        <f t="shared" si="18"/>
        <v>5.9491499999999995</v>
      </c>
      <c r="R68" s="38">
        <f t="shared" si="19"/>
        <v>7.6729499999999993</v>
      </c>
      <c r="S68" s="38">
        <f t="shared" si="20"/>
        <v>1.2393000000000001</v>
      </c>
      <c r="T68" s="38">
        <f t="shared" ref="T68:T99" si="26">SUM(P68:S68)</f>
        <v>25.5</v>
      </c>
    </row>
    <row r="69" spans="1:20">
      <c r="A69" s="8" t="s">
        <v>111</v>
      </c>
      <c r="B69" s="203">
        <v>25.5</v>
      </c>
      <c r="C69" s="203">
        <v>25.5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10.638599999999999</v>
      </c>
      <c r="J69" s="22">
        <f t="shared" si="22"/>
        <v>5.9491499999999995</v>
      </c>
      <c r="K69" s="22">
        <f t="shared" si="23"/>
        <v>7.6729499999999993</v>
      </c>
      <c r="L69" s="22">
        <f t="shared" si="24"/>
        <v>1.2393000000000001</v>
      </c>
      <c r="M69" s="156">
        <f t="shared" si="25"/>
        <v>25.5</v>
      </c>
      <c r="N69" s="23"/>
      <c r="P69" s="38">
        <f t="shared" si="17"/>
        <v>10.638599999999999</v>
      </c>
      <c r="Q69" s="38">
        <f t="shared" si="18"/>
        <v>5.9491499999999995</v>
      </c>
      <c r="R69" s="38">
        <f t="shared" si="19"/>
        <v>7.6729499999999993</v>
      </c>
      <c r="S69" s="38">
        <f t="shared" si="20"/>
        <v>1.2393000000000001</v>
      </c>
      <c r="T69" s="38">
        <f t="shared" si="26"/>
        <v>25.5</v>
      </c>
    </row>
    <row r="70" spans="1:20">
      <c r="A70" s="8" t="s">
        <v>112</v>
      </c>
      <c r="B70" s="203">
        <v>25.5</v>
      </c>
      <c r="C70" s="203">
        <v>25.5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10.638599999999999</v>
      </c>
      <c r="J70" s="22">
        <f t="shared" si="22"/>
        <v>5.9491499999999995</v>
      </c>
      <c r="K70" s="22">
        <f t="shared" si="23"/>
        <v>7.6729499999999993</v>
      </c>
      <c r="L70" s="22">
        <f t="shared" si="24"/>
        <v>1.2393000000000001</v>
      </c>
      <c r="M70" s="156">
        <f t="shared" si="25"/>
        <v>25.5</v>
      </c>
      <c r="N70" s="23"/>
      <c r="P70" s="38">
        <f t="shared" si="17"/>
        <v>10.638599999999999</v>
      </c>
      <c r="Q70" s="38">
        <f t="shared" si="18"/>
        <v>5.9491499999999995</v>
      </c>
      <c r="R70" s="38">
        <f t="shared" si="19"/>
        <v>7.6729499999999993</v>
      </c>
      <c r="S70" s="38">
        <f t="shared" si="20"/>
        <v>1.2393000000000001</v>
      </c>
      <c r="T70" s="38">
        <f t="shared" si="26"/>
        <v>25.5</v>
      </c>
    </row>
    <row r="71" spans="1:20">
      <c r="A71" s="8" t="s">
        <v>113</v>
      </c>
      <c r="B71" s="203">
        <v>25.5</v>
      </c>
      <c r="C71" s="203">
        <v>24.5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10.221399999999999</v>
      </c>
      <c r="J71" s="22">
        <f t="shared" si="22"/>
        <v>5.7158499999999997</v>
      </c>
      <c r="K71" s="22">
        <f t="shared" si="23"/>
        <v>7.3720500000000007</v>
      </c>
      <c r="L71" s="22">
        <f t="shared" si="24"/>
        <v>1.1907000000000001</v>
      </c>
      <c r="M71" s="156">
        <f t="shared" si="25"/>
        <v>24.5</v>
      </c>
      <c r="N71" s="23"/>
      <c r="P71" s="38">
        <f t="shared" si="17"/>
        <v>10.221399999999999</v>
      </c>
      <c r="Q71" s="38">
        <f t="shared" si="18"/>
        <v>5.7158499999999997</v>
      </c>
      <c r="R71" s="38">
        <f t="shared" si="19"/>
        <v>7.3720500000000007</v>
      </c>
      <c r="S71" s="38">
        <f t="shared" si="20"/>
        <v>1.1907000000000001</v>
      </c>
      <c r="T71" s="38">
        <f t="shared" si="26"/>
        <v>24.5</v>
      </c>
    </row>
    <row r="72" spans="1:20">
      <c r="A72" s="8" t="s">
        <v>114</v>
      </c>
      <c r="B72" s="203">
        <v>24.5</v>
      </c>
      <c r="C72" s="203">
        <v>24.5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10.221399999999999</v>
      </c>
      <c r="J72" s="22">
        <f t="shared" si="22"/>
        <v>5.7158499999999997</v>
      </c>
      <c r="K72" s="22">
        <f t="shared" si="23"/>
        <v>7.3720500000000007</v>
      </c>
      <c r="L72" s="22">
        <f t="shared" si="24"/>
        <v>1.1907000000000001</v>
      </c>
      <c r="M72" s="156">
        <f t="shared" si="25"/>
        <v>24.5</v>
      </c>
      <c r="N72" s="23"/>
      <c r="P72" s="38">
        <f t="shared" si="17"/>
        <v>10.221399999999999</v>
      </c>
      <c r="Q72" s="38">
        <f t="shared" si="18"/>
        <v>5.7158499999999997</v>
      </c>
      <c r="R72" s="38">
        <f t="shared" si="19"/>
        <v>7.3720500000000007</v>
      </c>
      <c r="S72" s="38">
        <f t="shared" si="20"/>
        <v>1.1907000000000001</v>
      </c>
      <c r="T72" s="38">
        <f t="shared" si="26"/>
        <v>24.5</v>
      </c>
    </row>
    <row r="73" spans="1:20">
      <c r="A73" s="8" t="s">
        <v>115</v>
      </c>
      <c r="B73" s="203">
        <v>24.5</v>
      </c>
      <c r="C73" s="203">
        <v>24.5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10.221399999999999</v>
      </c>
      <c r="J73" s="22">
        <f t="shared" si="22"/>
        <v>5.7158499999999997</v>
      </c>
      <c r="K73" s="22">
        <f t="shared" si="23"/>
        <v>7.3720500000000007</v>
      </c>
      <c r="L73" s="22">
        <f t="shared" si="24"/>
        <v>1.1907000000000001</v>
      </c>
      <c r="M73" s="156">
        <f t="shared" si="25"/>
        <v>24.5</v>
      </c>
      <c r="N73" s="23"/>
      <c r="P73" s="38">
        <f t="shared" si="17"/>
        <v>10.221399999999999</v>
      </c>
      <c r="Q73" s="38">
        <f t="shared" si="18"/>
        <v>5.7158499999999997</v>
      </c>
      <c r="R73" s="38">
        <f t="shared" si="19"/>
        <v>7.3720500000000007</v>
      </c>
      <c r="S73" s="38">
        <f t="shared" si="20"/>
        <v>1.1907000000000001</v>
      </c>
      <c r="T73" s="38">
        <f t="shared" si="26"/>
        <v>24.5</v>
      </c>
    </row>
    <row r="74" spans="1:20">
      <c r="A74" s="8" t="s">
        <v>116</v>
      </c>
      <c r="B74" s="203">
        <v>24.5</v>
      </c>
      <c r="C74" s="203">
        <v>24.5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10.221399999999999</v>
      </c>
      <c r="J74" s="22">
        <f t="shared" si="22"/>
        <v>5.7158499999999997</v>
      </c>
      <c r="K74" s="22">
        <f t="shared" si="23"/>
        <v>7.3720500000000007</v>
      </c>
      <c r="L74" s="22">
        <f t="shared" si="24"/>
        <v>1.1907000000000001</v>
      </c>
      <c r="M74" s="156">
        <f t="shared" si="25"/>
        <v>24.5</v>
      </c>
      <c r="N74" s="23"/>
      <c r="P74" s="38">
        <f t="shared" si="17"/>
        <v>10.221399999999999</v>
      </c>
      <c r="Q74" s="38">
        <f t="shared" si="18"/>
        <v>5.7158499999999997</v>
      </c>
      <c r="R74" s="38">
        <f t="shared" si="19"/>
        <v>7.3720500000000007</v>
      </c>
      <c r="S74" s="38">
        <f t="shared" si="20"/>
        <v>1.1907000000000001</v>
      </c>
      <c r="T74" s="38">
        <f t="shared" si="26"/>
        <v>24.5</v>
      </c>
    </row>
    <row r="75" spans="1:20">
      <c r="A75" s="8" t="s">
        <v>117</v>
      </c>
      <c r="B75" s="203">
        <v>24.5</v>
      </c>
      <c r="C75" s="203">
        <v>24.5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10.221399999999999</v>
      </c>
      <c r="J75" s="22">
        <f t="shared" si="22"/>
        <v>5.7158499999999997</v>
      </c>
      <c r="K75" s="22">
        <f t="shared" si="23"/>
        <v>7.3720500000000007</v>
      </c>
      <c r="L75" s="22">
        <f t="shared" si="24"/>
        <v>1.1907000000000001</v>
      </c>
      <c r="M75" s="156">
        <f t="shared" si="25"/>
        <v>24.5</v>
      </c>
      <c r="N75" s="23"/>
      <c r="P75" s="38">
        <f t="shared" si="17"/>
        <v>10.221399999999999</v>
      </c>
      <c r="Q75" s="38">
        <f t="shared" si="18"/>
        <v>5.7158499999999997</v>
      </c>
      <c r="R75" s="38">
        <f t="shared" si="19"/>
        <v>7.3720500000000007</v>
      </c>
      <c r="S75" s="38">
        <f t="shared" si="20"/>
        <v>1.1907000000000001</v>
      </c>
      <c r="T75" s="38">
        <f t="shared" si="26"/>
        <v>24.5</v>
      </c>
    </row>
    <row r="76" spans="1:20">
      <c r="A76" s="8" t="s">
        <v>118</v>
      </c>
      <c r="B76" s="203">
        <v>24.5</v>
      </c>
      <c r="C76" s="203">
        <v>24.5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10.221399999999999</v>
      </c>
      <c r="J76" s="22">
        <f t="shared" si="22"/>
        <v>5.7158499999999997</v>
      </c>
      <c r="K76" s="22">
        <f t="shared" si="23"/>
        <v>7.3720500000000007</v>
      </c>
      <c r="L76" s="22">
        <f t="shared" si="24"/>
        <v>1.1907000000000001</v>
      </c>
      <c r="M76" s="156">
        <f t="shared" si="25"/>
        <v>24.5</v>
      </c>
      <c r="N76" s="23"/>
      <c r="P76" s="38">
        <f t="shared" si="17"/>
        <v>10.221399999999999</v>
      </c>
      <c r="Q76" s="38">
        <f t="shared" si="18"/>
        <v>5.7158499999999997</v>
      </c>
      <c r="R76" s="38">
        <f t="shared" si="19"/>
        <v>7.3720500000000007</v>
      </c>
      <c r="S76" s="38">
        <f t="shared" si="20"/>
        <v>1.1907000000000001</v>
      </c>
      <c r="T76" s="38">
        <f t="shared" si="26"/>
        <v>24.5</v>
      </c>
    </row>
    <row r="77" spans="1:20">
      <c r="A77" s="8" t="s">
        <v>119</v>
      </c>
      <c r="B77" s="203">
        <v>24.5</v>
      </c>
      <c r="C77" s="203">
        <v>24.5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10.221399999999999</v>
      </c>
      <c r="J77" s="22">
        <f t="shared" si="22"/>
        <v>5.7158499999999997</v>
      </c>
      <c r="K77" s="22">
        <f t="shared" si="23"/>
        <v>7.3720500000000007</v>
      </c>
      <c r="L77" s="22">
        <f t="shared" si="24"/>
        <v>1.1907000000000001</v>
      </c>
      <c r="M77" s="156">
        <f t="shared" si="25"/>
        <v>24.5</v>
      </c>
      <c r="N77" s="23"/>
      <c r="P77" s="38">
        <f t="shared" si="17"/>
        <v>10.221399999999999</v>
      </c>
      <c r="Q77" s="38">
        <f t="shared" si="18"/>
        <v>5.7158499999999997</v>
      </c>
      <c r="R77" s="38">
        <f t="shared" si="19"/>
        <v>7.3720500000000007</v>
      </c>
      <c r="S77" s="38">
        <f t="shared" si="20"/>
        <v>1.1907000000000001</v>
      </c>
      <c r="T77" s="38">
        <f t="shared" si="26"/>
        <v>24.5</v>
      </c>
    </row>
    <row r="78" spans="1:20">
      <c r="A78" s="8" t="s">
        <v>120</v>
      </c>
      <c r="B78" s="203">
        <v>24.5</v>
      </c>
      <c r="C78" s="203">
        <v>24.5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10.221399999999999</v>
      </c>
      <c r="J78" s="22">
        <f t="shared" si="22"/>
        <v>5.7158499999999997</v>
      </c>
      <c r="K78" s="22">
        <f t="shared" si="23"/>
        <v>7.3720500000000007</v>
      </c>
      <c r="L78" s="22">
        <f t="shared" si="24"/>
        <v>1.1907000000000001</v>
      </c>
      <c r="M78" s="156">
        <f t="shared" si="25"/>
        <v>24.5</v>
      </c>
      <c r="N78" s="23"/>
      <c r="P78" s="38">
        <f t="shared" si="17"/>
        <v>10.221399999999999</v>
      </c>
      <c r="Q78" s="38">
        <f t="shared" si="18"/>
        <v>5.7158499999999997</v>
      </c>
      <c r="R78" s="38">
        <f t="shared" si="19"/>
        <v>7.3720500000000007</v>
      </c>
      <c r="S78" s="38">
        <f t="shared" si="20"/>
        <v>1.1907000000000001</v>
      </c>
      <c r="T78" s="38">
        <f t="shared" si="26"/>
        <v>24.5</v>
      </c>
    </row>
    <row r="79" spans="1:20">
      <c r="A79" s="8" t="s">
        <v>121</v>
      </c>
      <c r="B79" s="203">
        <v>24.5</v>
      </c>
      <c r="C79" s="203">
        <v>24.5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10.221399999999999</v>
      </c>
      <c r="J79" s="22">
        <f t="shared" si="22"/>
        <v>5.7158499999999997</v>
      </c>
      <c r="K79" s="22">
        <f t="shared" si="23"/>
        <v>7.3720500000000007</v>
      </c>
      <c r="L79" s="22">
        <f t="shared" si="24"/>
        <v>1.1907000000000001</v>
      </c>
      <c r="M79" s="156">
        <f t="shared" si="25"/>
        <v>24.5</v>
      </c>
      <c r="N79" s="23"/>
      <c r="P79" s="38">
        <f t="shared" si="17"/>
        <v>10.221399999999999</v>
      </c>
      <c r="Q79" s="38">
        <f t="shared" si="18"/>
        <v>5.7158499999999997</v>
      </c>
      <c r="R79" s="38">
        <f t="shared" si="19"/>
        <v>7.3720500000000007</v>
      </c>
      <c r="S79" s="38">
        <f t="shared" si="20"/>
        <v>1.1907000000000001</v>
      </c>
      <c r="T79" s="38">
        <f t="shared" si="26"/>
        <v>24.5</v>
      </c>
    </row>
    <row r="80" spans="1:20">
      <c r="A80" s="8" t="s">
        <v>122</v>
      </c>
      <c r="B80" s="203">
        <v>24.5</v>
      </c>
      <c r="C80" s="203">
        <v>24.5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10.221399999999999</v>
      </c>
      <c r="J80" s="22">
        <f t="shared" si="22"/>
        <v>5.7158499999999997</v>
      </c>
      <c r="K80" s="22">
        <f t="shared" si="23"/>
        <v>7.3720500000000007</v>
      </c>
      <c r="L80" s="22">
        <f t="shared" si="24"/>
        <v>1.1907000000000001</v>
      </c>
      <c r="M80" s="156">
        <f t="shared" si="25"/>
        <v>24.5</v>
      </c>
      <c r="N80" s="23"/>
      <c r="P80" s="38">
        <f t="shared" si="17"/>
        <v>10.221399999999999</v>
      </c>
      <c r="Q80" s="38">
        <f t="shared" si="18"/>
        <v>5.7158499999999997</v>
      </c>
      <c r="R80" s="38">
        <f t="shared" si="19"/>
        <v>7.3720500000000007</v>
      </c>
      <c r="S80" s="38">
        <f t="shared" si="20"/>
        <v>1.1907000000000001</v>
      </c>
      <c r="T80" s="38">
        <f t="shared" si="26"/>
        <v>24.5</v>
      </c>
    </row>
    <row r="81" spans="1:20">
      <c r="A81" s="8" t="s">
        <v>123</v>
      </c>
      <c r="B81" s="203">
        <v>24.5</v>
      </c>
      <c r="C81" s="203">
        <v>24.5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10.221399999999999</v>
      </c>
      <c r="J81" s="22">
        <f t="shared" si="22"/>
        <v>5.7158499999999997</v>
      </c>
      <c r="K81" s="22">
        <f t="shared" si="23"/>
        <v>7.3720500000000007</v>
      </c>
      <c r="L81" s="22">
        <f t="shared" si="24"/>
        <v>1.1907000000000001</v>
      </c>
      <c r="M81" s="156">
        <f t="shared" si="25"/>
        <v>24.5</v>
      </c>
      <c r="N81" s="23"/>
      <c r="P81" s="38">
        <f t="shared" si="17"/>
        <v>10.221399999999999</v>
      </c>
      <c r="Q81" s="38">
        <f t="shared" si="18"/>
        <v>5.7158499999999997</v>
      </c>
      <c r="R81" s="38">
        <f t="shared" si="19"/>
        <v>7.3720500000000007</v>
      </c>
      <c r="S81" s="38">
        <f t="shared" si="20"/>
        <v>1.1907000000000001</v>
      </c>
      <c r="T81" s="38">
        <f t="shared" si="26"/>
        <v>24.5</v>
      </c>
    </row>
    <row r="82" spans="1:20">
      <c r="A82" s="8" t="s">
        <v>124</v>
      </c>
      <c r="B82" s="203">
        <v>25.5</v>
      </c>
      <c r="C82" s="203">
        <v>25.5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10.638599999999999</v>
      </c>
      <c r="J82" s="22">
        <f t="shared" si="22"/>
        <v>5.9491499999999995</v>
      </c>
      <c r="K82" s="22">
        <f t="shared" si="23"/>
        <v>7.6729499999999993</v>
      </c>
      <c r="L82" s="22">
        <f t="shared" si="24"/>
        <v>1.2393000000000001</v>
      </c>
      <c r="M82" s="156">
        <f t="shared" si="25"/>
        <v>25.5</v>
      </c>
      <c r="N82" s="23"/>
      <c r="P82" s="38">
        <f t="shared" si="17"/>
        <v>10.638599999999999</v>
      </c>
      <c r="Q82" s="38">
        <f t="shared" si="18"/>
        <v>5.9491499999999995</v>
      </c>
      <c r="R82" s="38">
        <f t="shared" si="19"/>
        <v>7.6729499999999993</v>
      </c>
      <c r="S82" s="38">
        <f t="shared" si="20"/>
        <v>1.2393000000000001</v>
      </c>
      <c r="T82" s="38">
        <f t="shared" si="26"/>
        <v>25.5</v>
      </c>
    </row>
    <row r="83" spans="1:20">
      <c r="A83" s="8" t="s">
        <v>125</v>
      </c>
      <c r="B83" s="203">
        <v>25.5</v>
      </c>
      <c r="C83" s="203">
        <v>25.5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10.638599999999999</v>
      </c>
      <c r="J83" s="22">
        <f t="shared" si="22"/>
        <v>5.9491499999999995</v>
      </c>
      <c r="K83" s="22">
        <f t="shared" si="23"/>
        <v>7.6729499999999993</v>
      </c>
      <c r="L83" s="22">
        <f t="shared" si="24"/>
        <v>1.2393000000000001</v>
      </c>
      <c r="M83" s="156">
        <f t="shared" si="25"/>
        <v>25.5</v>
      </c>
      <c r="N83" s="23"/>
      <c r="P83" s="38">
        <f t="shared" si="17"/>
        <v>10.638599999999999</v>
      </c>
      <c r="Q83" s="38">
        <f t="shared" si="18"/>
        <v>5.9491499999999995</v>
      </c>
      <c r="R83" s="38">
        <f t="shared" si="19"/>
        <v>7.6729499999999993</v>
      </c>
      <c r="S83" s="38">
        <f t="shared" si="20"/>
        <v>1.2393000000000001</v>
      </c>
      <c r="T83" s="38">
        <f t="shared" si="26"/>
        <v>25.5</v>
      </c>
    </row>
    <row r="84" spans="1:20">
      <c r="A84" s="8" t="s">
        <v>126</v>
      </c>
      <c r="B84" s="203">
        <v>25.5</v>
      </c>
      <c r="C84" s="203">
        <v>25.5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10.638599999999999</v>
      </c>
      <c r="J84" s="22">
        <f t="shared" si="22"/>
        <v>5.9491499999999995</v>
      </c>
      <c r="K84" s="22">
        <f t="shared" si="23"/>
        <v>7.6729499999999993</v>
      </c>
      <c r="L84" s="22">
        <f t="shared" si="24"/>
        <v>1.2393000000000001</v>
      </c>
      <c r="M84" s="156">
        <f t="shared" si="25"/>
        <v>25.5</v>
      </c>
      <c r="N84" s="23"/>
      <c r="P84" s="38">
        <f t="shared" si="17"/>
        <v>10.638599999999999</v>
      </c>
      <c r="Q84" s="38">
        <f t="shared" si="18"/>
        <v>5.9491499999999995</v>
      </c>
      <c r="R84" s="38">
        <f t="shared" si="19"/>
        <v>7.6729499999999993</v>
      </c>
      <c r="S84" s="38">
        <f t="shared" si="20"/>
        <v>1.2393000000000001</v>
      </c>
      <c r="T84" s="38">
        <f t="shared" si="26"/>
        <v>25.5</v>
      </c>
    </row>
    <row r="85" spans="1:20">
      <c r="A85" s="8" t="s">
        <v>127</v>
      </c>
      <c r="B85" s="203">
        <v>25.5</v>
      </c>
      <c r="C85" s="203">
        <v>25.5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10.638599999999999</v>
      </c>
      <c r="J85" s="22">
        <f t="shared" si="22"/>
        <v>5.9491499999999995</v>
      </c>
      <c r="K85" s="22">
        <f t="shared" si="23"/>
        <v>7.6729499999999993</v>
      </c>
      <c r="L85" s="22">
        <f t="shared" si="24"/>
        <v>1.2393000000000001</v>
      </c>
      <c r="M85" s="156">
        <f t="shared" si="25"/>
        <v>25.5</v>
      </c>
      <c r="N85" s="23"/>
      <c r="P85" s="38">
        <f t="shared" si="17"/>
        <v>10.638599999999999</v>
      </c>
      <c r="Q85" s="38">
        <f t="shared" si="18"/>
        <v>5.9491499999999995</v>
      </c>
      <c r="R85" s="38">
        <f t="shared" si="19"/>
        <v>7.6729499999999993</v>
      </c>
      <c r="S85" s="38">
        <f t="shared" si="20"/>
        <v>1.2393000000000001</v>
      </c>
      <c r="T85" s="38">
        <f t="shared" si="26"/>
        <v>25.5</v>
      </c>
    </row>
    <row r="86" spans="1:20">
      <c r="A86" s="8" t="s">
        <v>128</v>
      </c>
      <c r="B86" s="203">
        <v>25.5</v>
      </c>
      <c r="C86" s="203">
        <v>25.5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10.638599999999999</v>
      </c>
      <c r="J86" s="22">
        <f t="shared" si="22"/>
        <v>5.9491499999999995</v>
      </c>
      <c r="K86" s="22">
        <f t="shared" si="23"/>
        <v>7.6729499999999993</v>
      </c>
      <c r="L86" s="22">
        <f t="shared" si="24"/>
        <v>1.2393000000000001</v>
      </c>
      <c r="M86" s="156">
        <f t="shared" si="25"/>
        <v>25.5</v>
      </c>
      <c r="N86" s="23"/>
      <c r="P86" s="38">
        <f t="shared" si="17"/>
        <v>10.638599999999999</v>
      </c>
      <c r="Q86" s="38">
        <f t="shared" si="18"/>
        <v>5.9491499999999995</v>
      </c>
      <c r="R86" s="38">
        <f t="shared" si="19"/>
        <v>7.6729499999999993</v>
      </c>
      <c r="S86" s="38">
        <f t="shared" si="20"/>
        <v>1.2393000000000001</v>
      </c>
      <c r="T86" s="38">
        <f t="shared" si="26"/>
        <v>25.5</v>
      </c>
    </row>
    <row r="87" spans="1:20">
      <c r="A87" s="8" t="s">
        <v>129</v>
      </c>
      <c r="B87" s="203">
        <v>25.5</v>
      </c>
      <c r="C87" s="203">
        <v>25.5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10.638599999999999</v>
      </c>
      <c r="J87" s="22">
        <f t="shared" si="22"/>
        <v>5.9491499999999995</v>
      </c>
      <c r="K87" s="22">
        <f t="shared" si="23"/>
        <v>7.6729499999999993</v>
      </c>
      <c r="L87" s="22">
        <f t="shared" si="24"/>
        <v>1.2393000000000001</v>
      </c>
      <c r="M87" s="156">
        <f t="shared" si="25"/>
        <v>25.5</v>
      </c>
      <c r="N87" s="23"/>
      <c r="P87" s="38">
        <f t="shared" si="17"/>
        <v>10.638599999999999</v>
      </c>
      <c r="Q87" s="38">
        <f t="shared" si="18"/>
        <v>5.9491499999999995</v>
      </c>
      <c r="R87" s="38">
        <f t="shared" si="19"/>
        <v>7.6729499999999993</v>
      </c>
      <c r="S87" s="38">
        <f t="shared" si="20"/>
        <v>1.2393000000000001</v>
      </c>
      <c r="T87" s="38">
        <f t="shared" si="26"/>
        <v>25.5</v>
      </c>
    </row>
    <row r="88" spans="1:20">
      <c r="A88" s="8" t="s">
        <v>130</v>
      </c>
      <c r="B88" s="203">
        <v>25.5</v>
      </c>
      <c r="C88" s="203">
        <v>25.5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10.638599999999999</v>
      </c>
      <c r="J88" s="22">
        <f t="shared" si="22"/>
        <v>5.9491499999999995</v>
      </c>
      <c r="K88" s="22">
        <f t="shared" si="23"/>
        <v>7.6729499999999993</v>
      </c>
      <c r="L88" s="22">
        <f t="shared" si="24"/>
        <v>1.2393000000000001</v>
      </c>
      <c r="M88" s="156">
        <f t="shared" si="25"/>
        <v>25.5</v>
      </c>
      <c r="N88" s="23"/>
      <c r="P88" s="38">
        <f t="shared" si="17"/>
        <v>10.638599999999999</v>
      </c>
      <c r="Q88" s="38">
        <f t="shared" si="18"/>
        <v>5.9491499999999995</v>
      </c>
      <c r="R88" s="38">
        <f t="shared" si="19"/>
        <v>7.6729499999999993</v>
      </c>
      <c r="S88" s="38">
        <f t="shared" si="20"/>
        <v>1.2393000000000001</v>
      </c>
      <c r="T88" s="38">
        <f t="shared" si="26"/>
        <v>25.5</v>
      </c>
    </row>
    <row r="89" spans="1:20">
      <c r="A89" s="8" t="s">
        <v>131</v>
      </c>
      <c r="B89" s="203">
        <v>25.5</v>
      </c>
      <c r="C89" s="203">
        <v>25.5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10.638599999999999</v>
      </c>
      <c r="J89" s="22">
        <f t="shared" si="22"/>
        <v>5.9491499999999995</v>
      </c>
      <c r="K89" s="22">
        <f t="shared" si="23"/>
        <v>7.6729499999999993</v>
      </c>
      <c r="L89" s="22">
        <f t="shared" si="24"/>
        <v>1.2393000000000001</v>
      </c>
      <c r="M89" s="156">
        <f t="shared" si="25"/>
        <v>25.5</v>
      </c>
      <c r="N89" s="23"/>
      <c r="P89" s="38">
        <f t="shared" si="17"/>
        <v>10.638599999999999</v>
      </c>
      <c r="Q89" s="38">
        <f t="shared" si="18"/>
        <v>5.9491499999999995</v>
      </c>
      <c r="R89" s="38">
        <f t="shared" si="19"/>
        <v>7.6729499999999993</v>
      </c>
      <c r="S89" s="38">
        <f t="shared" si="20"/>
        <v>1.2393000000000001</v>
      </c>
      <c r="T89" s="38">
        <f t="shared" si="26"/>
        <v>25.5</v>
      </c>
    </row>
    <row r="90" spans="1:20">
      <c r="A90" s="8" t="s">
        <v>132</v>
      </c>
      <c r="B90" s="203">
        <v>25.5</v>
      </c>
      <c r="C90" s="203">
        <v>25.5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10.638599999999999</v>
      </c>
      <c r="J90" s="22">
        <f t="shared" si="22"/>
        <v>5.9491499999999995</v>
      </c>
      <c r="K90" s="22">
        <f t="shared" si="23"/>
        <v>7.6729499999999993</v>
      </c>
      <c r="L90" s="22">
        <f t="shared" si="24"/>
        <v>1.2393000000000001</v>
      </c>
      <c r="M90" s="156">
        <f t="shared" si="25"/>
        <v>25.5</v>
      </c>
      <c r="N90" s="23"/>
      <c r="P90" s="38">
        <f t="shared" si="17"/>
        <v>10.638599999999999</v>
      </c>
      <c r="Q90" s="38">
        <f t="shared" si="18"/>
        <v>5.9491499999999995</v>
      </c>
      <c r="R90" s="38">
        <f t="shared" si="19"/>
        <v>7.6729499999999993</v>
      </c>
      <c r="S90" s="38">
        <f t="shared" si="20"/>
        <v>1.2393000000000001</v>
      </c>
      <c r="T90" s="38">
        <f t="shared" si="26"/>
        <v>25.5</v>
      </c>
    </row>
    <row r="91" spans="1:20">
      <c r="A91" s="8" t="s">
        <v>133</v>
      </c>
      <c r="B91" s="203">
        <v>25.5</v>
      </c>
      <c r="C91" s="203">
        <v>25.5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10.638599999999999</v>
      </c>
      <c r="J91" s="22">
        <f t="shared" si="22"/>
        <v>5.9491499999999995</v>
      </c>
      <c r="K91" s="22">
        <f t="shared" si="23"/>
        <v>7.6729499999999993</v>
      </c>
      <c r="L91" s="22">
        <f t="shared" si="24"/>
        <v>1.2393000000000001</v>
      </c>
      <c r="M91" s="156">
        <f t="shared" si="25"/>
        <v>25.5</v>
      </c>
      <c r="N91" s="23"/>
      <c r="P91" s="38">
        <f t="shared" si="17"/>
        <v>10.638599999999999</v>
      </c>
      <c r="Q91" s="38">
        <f t="shared" si="18"/>
        <v>5.9491499999999995</v>
      </c>
      <c r="R91" s="38">
        <f t="shared" si="19"/>
        <v>7.6729499999999993</v>
      </c>
      <c r="S91" s="38">
        <f t="shared" si="20"/>
        <v>1.2393000000000001</v>
      </c>
      <c r="T91" s="38">
        <f t="shared" si="26"/>
        <v>25.5</v>
      </c>
    </row>
    <row r="92" spans="1:20">
      <c r="A92" s="8" t="s">
        <v>134</v>
      </c>
      <c r="B92" s="203">
        <v>25.5</v>
      </c>
      <c r="C92" s="203">
        <v>25.5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10.638599999999999</v>
      </c>
      <c r="J92" s="22">
        <f t="shared" si="22"/>
        <v>5.9491499999999995</v>
      </c>
      <c r="K92" s="22">
        <f t="shared" si="23"/>
        <v>7.6729499999999993</v>
      </c>
      <c r="L92" s="22">
        <f t="shared" si="24"/>
        <v>1.2393000000000001</v>
      </c>
      <c r="M92" s="156">
        <f t="shared" si="25"/>
        <v>25.5</v>
      </c>
      <c r="N92" s="23"/>
      <c r="P92" s="38">
        <f t="shared" si="17"/>
        <v>10.638599999999999</v>
      </c>
      <c r="Q92" s="38">
        <f t="shared" si="18"/>
        <v>5.9491499999999995</v>
      </c>
      <c r="R92" s="38">
        <f t="shared" si="19"/>
        <v>7.6729499999999993</v>
      </c>
      <c r="S92" s="38">
        <f t="shared" si="20"/>
        <v>1.2393000000000001</v>
      </c>
      <c r="T92" s="38">
        <f t="shared" si="26"/>
        <v>25.5</v>
      </c>
    </row>
    <row r="93" spans="1:20">
      <c r="A93" s="8" t="s">
        <v>135</v>
      </c>
      <c r="B93" s="203">
        <v>25.5</v>
      </c>
      <c r="C93" s="203">
        <v>25.5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10.638599999999999</v>
      </c>
      <c r="J93" s="22">
        <f t="shared" si="22"/>
        <v>5.9491499999999995</v>
      </c>
      <c r="K93" s="22">
        <f t="shared" si="23"/>
        <v>7.6729499999999993</v>
      </c>
      <c r="L93" s="22">
        <f t="shared" si="24"/>
        <v>1.2393000000000001</v>
      </c>
      <c r="M93" s="156">
        <f t="shared" si="25"/>
        <v>25.5</v>
      </c>
      <c r="N93" s="23"/>
      <c r="P93" s="38">
        <f t="shared" si="17"/>
        <v>10.638599999999999</v>
      </c>
      <c r="Q93" s="38">
        <f t="shared" si="18"/>
        <v>5.9491499999999995</v>
      </c>
      <c r="R93" s="38">
        <f t="shared" si="19"/>
        <v>7.6729499999999993</v>
      </c>
      <c r="S93" s="38">
        <f t="shared" si="20"/>
        <v>1.2393000000000001</v>
      </c>
      <c r="T93" s="38">
        <f t="shared" si="26"/>
        <v>25.5</v>
      </c>
    </row>
    <row r="94" spans="1:20">
      <c r="A94" s="8" t="s">
        <v>136</v>
      </c>
      <c r="B94" s="203">
        <v>25.5</v>
      </c>
      <c r="C94" s="203">
        <v>25.5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10.638599999999999</v>
      </c>
      <c r="J94" s="22">
        <f t="shared" si="22"/>
        <v>5.9491499999999995</v>
      </c>
      <c r="K94" s="22">
        <f t="shared" si="23"/>
        <v>7.6729499999999993</v>
      </c>
      <c r="L94" s="22">
        <f t="shared" si="24"/>
        <v>1.2393000000000001</v>
      </c>
      <c r="M94" s="156">
        <f t="shared" si="25"/>
        <v>25.5</v>
      </c>
      <c r="N94" s="23"/>
      <c r="P94" s="38">
        <f t="shared" si="17"/>
        <v>10.638599999999999</v>
      </c>
      <c r="Q94" s="38">
        <f t="shared" si="18"/>
        <v>5.9491499999999995</v>
      </c>
      <c r="R94" s="38">
        <f t="shared" si="19"/>
        <v>7.6729499999999993</v>
      </c>
      <c r="S94" s="38">
        <f t="shared" si="20"/>
        <v>1.2393000000000001</v>
      </c>
      <c r="T94" s="38">
        <f t="shared" si="26"/>
        <v>25.5</v>
      </c>
    </row>
    <row r="95" spans="1:20">
      <c r="A95" s="8" t="s">
        <v>137</v>
      </c>
      <c r="B95" s="203">
        <v>25.5</v>
      </c>
      <c r="C95" s="203">
        <v>24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10.0128</v>
      </c>
      <c r="J95" s="22">
        <f t="shared" si="22"/>
        <v>5.5991999999999997</v>
      </c>
      <c r="K95" s="22">
        <f t="shared" si="23"/>
        <v>7.2215999999999996</v>
      </c>
      <c r="L95" s="22">
        <f t="shared" si="24"/>
        <v>1.1664000000000001</v>
      </c>
      <c r="M95" s="156">
        <f t="shared" si="25"/>
        <v>24</v>
      </c>
      <c r="N95" s="23"/>
      <c r="P95" s="38">
        <f t="shared" si="17"/>
        <v>10.0128</v>
      </c>
      <c r="Q95" s="38">
        <f t="shared" si="18"/>
        <v>5.5991999999999997</v>
      </c>
      <c r="R95" s="38">
        <f t="shared" si="19"/>
        <v>7.2215999999999996</v>
      </c>
      <c r="S95" s="38">
        <f t="shared" si="20"/>
        <v>1.1664000000000001</v>
      </c>
      <c r="T95" s="38">
        <f t="shared" si="26"/>
        <v>24</v>
      </c>
    </row>
    <row r="96" spans="1:20">
      <c r="A96" s="8" t="s">
        <v>138</v>
      </c>
      <c r="B96" s="203">
        <v>24</v>
      </c>
      <c r="C96" s="203">
        <v>24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10.0128</v>
      </c>
      <c r="J96" s="22">
        <f t="shared" si="22"/>
        <v>5.5991999999999997</v>
      </c>
      <c r="K96" s="22">
        <f t="shared" si="23"/>
        <v>7.2215999999999996</v>
      </c>
      <c r="L96" s="22">
        <f t="shared" si="24"/>
        <v>1.1664000000000001</v>
      </c>
      <c r="M96" s="156">
        <f t="shared" si="25"/>
        <v>24</v>
      </c>
      <c r="N96" s="23"/>
      <c r="P96" s="38">
        <f t="shared" si="17"/>
        <v>10.0128</v>
      </c>
      <c r="Q96" s="38">
        <f t="shared" si="18"/>
        <v>5.5991999999999997</v>
      </c>
      <c r="R96" s="38">
        <f t="shared" si="19"/>
        <v>7.2215999999999996</v>
      </c>
      <c r="S96" s="38">
        <f t="shared" si="20"/>
        <v>1.1664000000000001</v>
      </c>
      <c r="T96" s="38">
        <f t="shared" si="26"/>
        <v>24</v>
      </c>
    </row>
    <row r="97" spans="1:23">
      <c r="A97" s="8" t="s">
        <v>139</v>
      </c>
      <c r="B97" s="203">
        <v>24</v>
      </c>
      <c r="C97" s="203">
        <v>24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10.0128</v>
      </c>
      <c r="J97" s="22">
        <f t="shared" si="22"/>
        <v>5.5991999999999997</v>
      </c>
      <c r="K97" s="22">
        <f t="shared" si="23"/>
        <v>7.2215999999999996</v>
      </c>
      <c r="L97" s="22">
        <f t="shared" si="24"/>
        <v>1.1664000000000001</v>
      </c>
      <c r="M97" s="156">
        <f t="shared" si="25"/>
        <v>24</v>
      </c>
      <c r="N97" s="23"/>
      <c r="P97" s="38">
        <f t="shared" si="17"/>
        <v>10.0128</v>
      </c>
      <c r="Q97" s="38">
        <f t="shared" si="18"/>
        <v>5.5991999999999997</v>
      </c>
      <c r="R97" s="38">
        <f t="shared" si="19"/>
        <v>7.2215999999999996</v>
      </c>
      <c r="S97" s="38">
        <f t="shared" si="20"/>
        <v>1.1664000000000001</v>
      </c>
      <c r="T97" s="38">
        <f t="shared" si="26"/>
        <v>24</v>
      </c>
    </row>
    <row r="98" spans="1:23" ht="15.75" thickBot="1">
      <c r="A98" s="8" t="s">
        <v>140</v>
      </c>
      <c r="B98" s="203">
        <v>24</v>
      </c>
      <c r="C98" s="203">
        <v>24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10.0128</v>
      </c>
      <c r="J98" s="22">
        <f t="shared" si="22"/>
        <v>5.5991999999999997</v>
      </c>
      <c r="K98" s="22">
        <f t="shared" si="23"/>
        <v>7.2215999999999996</v>
      </c>
      <c r="L98" s="22">
        <f t="shared" si="24"/>
        <v>1.1664000000000001</v>
      </c>
      <c r="M98" s="156">
        <f t="shared" si="25"/>
        <v>24</v>
      </c>
      <c r="N98" s="23"/>
      <c r="P98" s="38">
        <f t="shared" si="17"/>
        <v>10.0128</v>
      </c>
      <c r="Q98" s="38">
        <f t="shared" si="18"/>
        <v>5.5991999999999997</v>
      </c>
      <c r="R98" s="38">
        <f t="shared" si="19"/>
        <v>7.2215999999999996</v>
      </c>
      <c r="S98" s="38">
        <f t="shared" si="20"/>
        <v>1.1664000000000001</v>
      </c>
      <c r="T98" s="38">
        <f t="shared" si="26"/>
        <v>24</v>
      </c>
    </row>
    <row r="99" spans="1:23" ht="15.75" thickBot="1">
      <c r="A99" s="8" t="s">
        <v>171</v>
      </c>
      <c r="B99" s="21">
        <f t="shared" ref="B99:H99" si="27">SUM(B3:B98)/4000</f>
        <v>0.60137499999999999</v>
      </c>
      <c r="C99" s="21">
        <f t="shared" si="27"/>
        <v>0.60037499999999999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0.25047645000000002</v>
      </c>
      <c r="J99" s="157">
        <f t="shared" ref="J99:L99" si="28">SUM(J3:J98)/4000</f>
        <v>0.14006748749999981</v>
      </c>
      <c r="K99" s="157">
        <f t="shared" si="28"/>
        <v>0.18065283749999991</v>
      </c>
      <c r="L99" s="157">
        <f t="shared" si="28"/>
        <v>2.9178225000000019E-2</v>
      </c>
      <c r="M99" s="158">
        <f>SUM(M3:M98)/4000</f>
        <v>0.60037499999999999</v>
      </c>
      <c r="N99" s="24"/>
      <c r="P99" s="38">
        <f>SUM(P3:P98)/4000</f>
        <v>0.25047645000000002</v>
      </c>
      <c r="Q99" s="38">
        <f t="shared" ref="Q99:S99" si="29">SUM(Q3:Q98)/4000</f>
        <v>0.14006748749999981</v>
      </c>
      <c r="R99" s="38">
        <f t="shared" si="29"/>
        <v>0.18065283749999991</v>
      </c>
      <c r="S99" s="38">
        <f t="shared" si="29"/>
        <v>2.9178225000000019E-2</v>
      </c>
      <c r="T99" s="38">
        <f t="shared" si="26"/>
        <v>0.60037499999999977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4" sqref="C4"/>
    </sheetView>
  </sheetViews>
  <sheetFormatPr defaultRowHeight="15"/>
  <cols>
    <col min="1" max="1" width="15.140625" customWidth="1"/>
    <col min="2" max="2" width="14.140625" customWidth="1"/>
    <col min="3" max="3" width="36.42578125" customWidth="1"/>
    <col min="4" max="4" width="26" customWidth="1"/>
    <col min="7" max="7" width="11.85546875" customWidth="1"/>
    <col min="20" max="20" width="10.42578125" bestFit="1" customWidth="1"/>
  </cols>
  <sheetData>
    <row r="1" spans="1:3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45657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543</v>
      </c>
      <c r="Z2" t="s">
        <v>537</v>
      </c>
      <c r="AA2" t="s">
        <v>542</v>
      </c>
      <c r="AB2" t="s">
        <v>334</v>
      </c>
      <c r="AC2" t="s">
        <v>538</v>
      </c>
      <c r="AD2" t="s">
        <v>606</v>
      </c>
      <c r="AE2" t="s">
        <v>544</v>
      </c>
    </row>
    <row r="3" spans="1:31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2.31</v>
      </c>
      <c r="I3" s="54">
        <v>0</v>
      </c>
      <c r="J3" s="54">
        <v>0</v>
      </c>
      <c r="K3" s="54">
        <v>0</v>
      </c>
      <c r="L3" s="54">
        <v>0</v>
      </c>
      <c r="M3" s="73">
        <v>1.82</v>
      </c>
      <c r="N3" s="72">
        <v>0</v>
      </c>
      <c r="O3" s="54">
        <v>-91</v>
      </c>
      <c r="P3" s="54">
        <v>0</v>
      </c>
      <c r="Q3" s="54">
        <v>0</v>
      </c>
      <c r="R3" s="54">
        <v>0</v>
      </c>
      <c r="S3" s="73">
        <v>0</v>
      </c>
      <c r="U3" s="74">
        <v>-91</v>
      </c>
      <c r="V3" s="75">
        <v>4.13</v>
      </c>
      <c r="W3">
        <v>0</v>
      </c>
      <c r="X3">
        <v>-91</v>
      </c>
      <c r="Y3">
        <v>0.28999999999999998</v>
      </c>
      <c r="Z3">
        <v>0.86</v>
      </c>
      <c r="AA3">
        <v>0.28999999999999998</v>
      </c>
      <c r="AB3">
        <v>1.82</v>
      </c>
      <c r="AC3">
        <v>0.28999999999999998</v>
      </c>
      <c r="AD3">
        <v>0</v>
      </c>
      <c r="AE3">
        <v>0.57999999999999996</v>
      </c>
    </row>
    <row r="4" spans="1:31">
      <c r="A4" s="113" t="s">
        <v>536</v>
      </c>
      <c r="C4" t="s">
        <v>606</v>
      </c>
      <c r="D4" t="s">
        <v>437</v>
      </c>
      <c r="F4" t="s">
        <v>436</v>
      </c>
      <c r="G4" t="s">
        <v>46</v>
      </c>
      <c r="H4" s="74">
        <v>2.31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-84</v>
      </c>
      <c r="P4" s="47">
        <v>0</v>
      </c>
      <c r="Q4" s="47">
        <v>0</v>
      </c>
      <c r="R4" s="47">
        <v>0</v>
      </c>
      <c r="S4" s="75">
        <v>0</v>
      </c>
      <c r="U4" s="74">
        <v>-84</v>
      </c>
      <c r="V4" s="75">
        <v>2.31</v>
      </c>
      <c r="W4">
        <v>0</v>
      </c>
      <c r="X4">
        <v>-84</v>
      </c>
      <c r="Y4">
        <v>0.28999999999999998</v>
      </c>
      <c r="Z4">
        <v>0.86</v>
      </c>
      <c r="AA4">
        <v>0.28999999999999998</v>
      </c>
      <c r="AB4">
        <v>0</v>
      </c>
      <c r="AC4">
        <v>0.28999999999999998</v>
      </c>
      <c r="AD4">
        <v>0</v>
      </c>
      <c r="AE4">
        <v>0.57999999999999996</v>
      </c>
    </row>
    <row r="5" spans="1:31">
      <c r="A5" s="113" t="s">
        <v>537</v>
      </c>
      <c r="G5" t="s">
        <v>47</v>
      </c>
      <c r="H5" s="74">
        <v>2.31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-114</v>
      </c>
      <c r="P5" s="47">
        <v>0</v>
      </c>
      <c r="Q5" s="47">
        <v>0</v>
      </c>
      <c r="R5" s="47">
        <v>0</v>
      </c>
      <c r="S5" s="75">
        <v>0</v>
      </c>
      <c r="U5" s="74">
        <v>-114</v>
      </c>
      <c r="V5" s="75">
        <v>2.31</v>
      </c>
      <c r="W5">
        <v>0</v>
      </c>
      <c r="X5">
        <v>-114</v>
      </c>
      <c r="Y5">
        <v>0.28999999999999998</v>
      </c>
      <c r="Z5">
        <v>0.86</v>
      </c>
      <c r="AA5">
        <v>0.28999999999999998</v>
      </c>
      <c r="AB5">
        <v>0</v>
      </c>
      <c r="AC5">
        <v>0.28999999999999998</v>
      </c>
      <c r="AD5">
        <v>0</v>
      </c>
      <c r="AE5">
        <v>0.57999999999999996</v>
      </c>
    </row>
    <row r="6" spans="1:31">
      <c r="A6" t="s">
        <v>538</v>
      </c>
      <c r="G6" t="s">
        <v>48</v>
      </c>
      <c r="H6" s="74">
        <v>2.31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-129</v>
      </c>
      <c r="P6" s="47">
        <v>0</v>
      </c>
      <c r="Q6" s="47">
        <v>0</v>
      </c>
      <c r="R6" s="47">
        <v>0</v>
      </c>
      <c r="S6" s="75">
        <v>0</v>
      </c>
      <c r="U6" s="74">
        <v>-129</v>
      </c>
      <c r="V6" s="75">
        <v>2.31</v>
      </c>
      <c r="W6">
        <v>0</v>
      </c>
      <c r="X6">
        <v>-129</v>
      </c>
      <c r="Y6">
        <v>0.28999999999999998</v>
      </c>
      <c r="Z6">
        <v>0.86</v>
      </c>
      <c r="AA6">
        <v>0.28999999999999998</v>
      </c>
      <c r="AB6">
        <v>0</v>
      </c>
      <c r="AC6">
        <v>0.28999999999999998</v>
      </c>
      <c r="AD6">
        <v>0</v>
      </c>
      <c r="AE6">
        <v>0.57999999999999996</v>
      </c>
    </row>
    <row r="7" spans="1:31">
      <c r="A7" t="s">
        <v>542</v>
      </c>
      <c r="G7" t="s">
        <v>49</v>
      </c>
      <c r="H7" s="74">
        <v>2.31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-144</v>
      </c>
      <c r="P7" s="47">
        <v>-4</v>
      </c>
      <c r="Q7" s="47">
        <v>0</v>
      </c>
      <c r="R7" s="47">
        <v>0</v>
      </c>
      <c r="S7" s="75">
        <v>0</v>
      </c>
      <c r="U7" s="74">
        <v>-148</v>
      </c>
      <c r="V7" s="75">
        <v>2.31</v>
      </c>
      <c r="W7">
        <v>0</v>
      </c>
      <c r="X7">
        <v>-144</v>
      </c>
      <c r="Y7">
        <v>0.28999999999999998</v>
      </c>
      <c r="Z7">
        <v>0.86</v>
      </c>
      <c r="AA7">
        <v>0.28999999999999998</v>
      </c>
      <c r="AB7">
        <v>0</v>
      </c>
      <c r="AC7">
        <v>0.28999999999999998</v>
      </c>
      <c r="AD7">
        <v>-4</v>
      </c>
      <c r="AE7">
        <v>0.57999999999999996</v>
      </c>
    </row>
    <row r="8" spans="1:31">
      <c r="A8" t="s">
        <v>543</v>
      </c>
      <c r="G8" t="s">
        <v>50</v>
      </c>
      <c r="H8" s="74">
        <v>2.31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-154</v>
      </c>
      <c r="P8" s="47">
        <v>-15</v>
      </c>
      <c r="Q8" s="47">
        <v>0</v>
      </c>
      <c r="R8" s="47">
        <v>0</v>
      </c>
      <c r="S8" s="75">
        <v>0</v>
      </c>
      <c r="U8" s="74">
        <v>-169</v>
      </c>
      <c r="V8" s="75">
        <v>2.31</v>
      </c>
      <c r="W8">
        <v>0</v>
      </c>
      <c r="X8">
        <v>-154</v>
      </c>
      <c r="Y8">
        <v>0.28999999999999998</v>
      </c>
      <c r="Z8">
        <v>0.86</v>
      </c>
      <c r="AA8">
        <v>0.28999999999999998</v>
      </c>
      <c r="AB8">
        <v>0</v>
      </c>
      <c r="AC8">
        <v>0.28999999999999998</v>
      </c>
      <c r="AD8">
        <v>-15</v>
      </c>
      <c r="AE8">
        <v>0.57999999999999996</v>
      </c>
    </row>
    <row r="9" spans="1:31">
      <c r="A9" t="s">
        <v>544</v>
      </c>
      <c r="G9" t="s">
        <v>51</v>
      </c>
      <c r="H9" s="74">
        <v>2.31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-154</v>
      </c>
      <c r="P9" s="47">
        <v>-33</v>
      </c>
      <c r="Q9" s="47">
        <v>0</v>
      </c>
      <c r="R9" s="47">
        <v>0</v>
      </c>
      <c r="S9" s="75">
        <v>0</v>
      </c>
      <c r="U9" s="74">
        <v>-187</v>
      </c>
      <c r="V9" s="75">
        <v>2.31</v>
      </c>
      <c r="W9">
        <v>0</v>
      </c>
      <c r="X9">
        <v>-154</v>
      </c>
      <c r="Y9">
        <v>0.28999999999999998</v>
      </c>
      <c r="Z9">
        <v>0.86</v>
      </c>
      <c r="AA9">
        <v>0.28999999999999998</v>
      </c>
      <c r="AB9">
        <v>0</v>
      </c>
      <c r="AC9">
        <v>0.28999999999999998</v>
      </c>
      <c r="AD9">
        <v>-33</v>
      </c>
      <c r="AE9">
        <v>0.57999999999999996</v>
      </c>
    </row>
    <row r="10" spans="1:31">
      <c r="G10" t="s">
        <v>52</v>
      </c>
      <c r="H10" s="74">
        <v>2.31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-159</v>
      </c>
      <c r="P10" s="47">
        <v>-48</v>
      </c>
      <c r="Q10" s="47">
        <v>0</v>
      </c>
      <c r="R10" s="47">
        <v>0</v>
      </c>
      <c r="S10" s="75">
        <v>0</v>
      </c>
      <c r="U10" s="74">
        <v>-207</v>
      </c>
      <c r="V10" s="75">
        <v>2.31</v>
      </c>
      <c r="W10">
        <v>0</v>
      </c>
      <c r="X10">
        <v>-159</v>
      </c>
      <c r="Y10">
        <v>0.28999999999999998</v>
      </c>
      <c r="Z10">
        <v>0.86</v>
      </c>
      <c r="AA10">
        <v>0.28999999999999998</v>
      </c>
      <c r="AB10">
        <v>0</v>
      </c>
      <c r="AC10">
        <v>0.28999999999999998</v>
      </c>
      <c r="AD10">
        <v>-48</v>
      </c>
      <c r="AE10">
        <v>0.57999999999999996</v>
      </c>
    </row>
    <row r="11" spans="1:31">
      <c r="G11" t="s">
        <v>53</v>
      </c>
      <c r="H11" s="74">
        <v>2.31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-159</v>
      </c>
      <c r="P11" s="47">
        <v>-59</v>
      </c>
      <c r="Q11" s="47">
        <v>0</v>
      </c>
      <c r="R11" s="47">
        <v>0</v>
      </c>
      <c r="S11" s="75">
        <v>0</v>
      </c>
      <c r="U11" s="74">
        <v>-218</v>
      </c>
      <c r="V11" s="75">
        <v>2.31</v>
      </c>
      <c r="W11">
        <v>0</v>
      </c>
      <c r="X11">
        <v>-159</v>
      </c>
      <c r="Y11">
        <v>0.28999999999999998</v>
      </c>
      <c r="Z11">
        <v>0.86</v>
      </c>
      <c r="AA11">
        <v>0.28999999999999998</v>
      </c>
      <c r="AB11">
        <v>0</v>
      </c>
      <c r="AC11">
        <v>0.28999999999999998</v>
      </c>
      <c r="AD11">
        <v>-59</v>
      </c>
      <c r="AE11">
        <v>0.57999999999999996</v>
      </c>
    </row>
    <row r="12" spans="1:31">
      <c r="G12" t="s">
        <v>54</v>
      </c>
      <c r="H12" s="74">
        <v>2.31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-164</v>
      </c>
      <c r="P12" s="47">
        <v>-60</v>
      </c>
      <c r="Q12" s="47">
        <v>0</v>
      </c>
      <c r="R12" s="47">
        <v>0</v>
      </c>
      <c r="S12" s="75">
        <v>0</v>
      </c>
      <c r="U12" s="74">
        <v>-224</v>
      </c>
      <c r="V12" s="75">
        <v>2.31</v>
      </c>
      <c r="W12">
        <v>0</v>
      </c>
      <c r="X12">
        <v>-164</v>
      </c>
      <c r="Y12">
        <v>0.28999999999999998</v>
      </c>
      <c r="Z12">
        <v>0.86</v>
      </c>
      <c r="AA12">
        <v>0.28999999999999998</v>
      </c>
      <c r="AB12">
        <v>0</v>
      </c>
      <c r="AC12">
        <v>0.28999999999999998</v>
      </c>
      <c r="AD12">
        <v>-60</v>
      </c>
      <c r="AE12">
        <v>0.57999999999999996</v>
      </c>
    </row>
    <row r="13" spans="1:31">
      <c r="G13" t="s">
        <v>55</v>
      </c>
      <c r="H13" s="74">
        <v>2.31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-169</v>
      </c>
      <c r="P13" s="47">
        <v>-69</v>
      </c>
      <c r="Q13" s="47">
        <v>0</v>
      </c>
      <c r="R13" s="47">
        <v>0</v>
      </c>
      <c r="S13" s="75">
        <v>0</v>
      </c>
      <c r="U13" s="74">
        <v>-238</v>
      </c>
      <c r="V13" s="75">
        <v>2.31</v>
      </c>
      <c r="W13">
        <v>0</v>
      </c>
      <c r="X13">
        <v>-169</v>
      </c>
      <c r="Y13">
        <v>0.28999999999999998</v>
      </c>
      <c r="Z13">
        <v>0.86</v>
      </c>
      <c r="AA13">
        <v>0.28999999999999998</v>
      </c>
      <c r="AB13">
        <v>0</v>
      </c>
      <c r="AC13">
        <v>0.28999999999999998</v>
      </c>
      <c r="AD13">
        <v>-69</v>
      </c>
      <c r="AE13">
        <v>0.57999999999999996</v>
      </c>
    </row>
    <row r="14" spans="1:31">
      <c r="G14" t="s">
        <v>56</v>
      </c>
      <c r="H14" s="74">
        <v>2.31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-174</v>
      </c>
      <c r="P14" s="47">
        <v>-68</v>
      </c>
      <c r="Q14" s="47">
        <v>0</v>
      </c>
      <c r="R14" s="47">
        <v>0</v>
      </c>
      <c r="S14" s="75">
        <v>0</v>
      </c>
      <c r="U14" s="74">
        <v>-242</v>
      </c>
      <c r="V14" s="75">
        <v>2.31</v>
      </c>
      <c r="W14">
        <v>0</v>
      </c>
      <c r="X14">
        <v>-174</v>
      </c>
      <c r="Y14">
        <v>0.28999999999999998</v>
      </c>
      <c r="Z14">
        <v>0.86</v>
      </c>
      <c r="AA14">
        <v>0.28999999999999998</v>
      </c>
      <c r="AB14">
        <v>0</v>
      </c>
      <c r="AC14">
        <v>0.28999999999999998</v>
      </c>
      <c r="AD14">
        <v>-68</v>
      </c>
      <c r="AE14">
        <v>0.57999999999999996</v>
      </c>
    </row>
    <row r="15" spans="1:31">
      <c r="G15" t="s">
        <v>57</v>
      </c>
      <c r="H15" s="74">
        <v>2.21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-174</v>
      </c>
      <c r="P15" s="47">
        <v>-79</v>
      </c>
      <c r="Q15" s="47">
        <v>0</v>
      </c>
      <c r="R15" s="47">
        <v>0</v>
      </c>
      <c r="S15" s="75">
        <v>0</v>
      </c>
      <c r="U15" s="74">
        <v>-253</v>
      </c>
      <c r="V15" s="75">
        <v>2.21</v>
      </c>
      <c r="W15">
        <v>0</v>
      </c>
      <c r="X15">
        <v>-174</v>
      </c>
      <c r="Y15">
        <v>0.28999999999999998</v>
      </c>
      <c r="Z15">
        <v>0.86</v>
      </c>
      <c r="AA15">
        <v>0.19</v>
      </c>
      <c r="AB15">
        <v>0</v>
      </c>
      <c r="AC15">
        <v>0.28999999999999998</v>
      </c>
      <c r="AD15">
        <v>-79</v>
      </c>
      <c r="AE15">
        <v>0.57999999999999996</v>
      </c>
    </row>
    <row r="16" spans="1:31">
      <c r="G16" t="s">
        <v>58</v>
      </c>
      <c r="H16" s="74">
        <v>2.21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-179</v>
      </c>
      <c r="P16" s="47">
        <v>-83</v>
      </c>
      <c r="Q16" s="47">
        <v>0</v>
      </c>
      <c r="R16" s="47">
        <v>0</v>
      </c>
      <c r="S16" s="75">
        <v>0</v>
      </c>
      <c r="U16" s="74">
        <v>-262</v>
      </c>
      <c r="V16" s="75">
        <v>2.21</v>
      </c>
      <c r="W16">
        <v>0</v>
      </c>
      <c r="X16">
        <v>-179</v>
      </c>
      <c r="Y16">
        <v>0.28999999999999998</v>
      </c>
      <c r="Z16">
        <v>0.86</v>
      </c>
      <c r="AA16">
        <v>0.19</v>
      </c>
      <c r="AB16">
        <v>0</v>
      </c>
      <c r="AC16">
        <v>0.28999999999999998</v>
      </c>
      <c r="AD16">
        <v>-83</v>
      </c>
      <c r="AE16">
        <v>0.57999999999999996</v>
      </c>
    </row>
    <row r="17" spans="7:31">
      <c r="G17" t="s">
        <v>59</v>
      </c>
      <c r="H17" s="74">
        <v>2.21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-179</v>
      </c>
      <c r="P17" s="47">
        <v>-87</v>
      </c>
      <c r="Q17" s="47">
        <v>0</v>
      </c>
      <c r="R17" s="47">
        <v>0</v>
      </c>
      <c r="S17" s="75">
        <v>0</v>
      </c>
      <c r="U17" s="74">
        <v>-266</v>
      </c>
      <c r="V17" s="75">
        <v>2.21</v>
      </c>
      <c r="W17">
        <v>0</v>
      </c>
      <c r="X17">
        <v>-179</v>
      </c>
      <c r="Y17">
        <v>0.28999999999999998</v>
      </c>
      <c r="Z17">
        <v>0.86</v>
      </c>
      <c r="AA17">
        <v>0.19</v>
      </c>
      <c r="AB17">
        <v>0</v>
      </c>
      <c r="AC17">
        <v>0.28999999999999998</v>
      </c>
      <c r="AD17">
        <v>-87</v>
      </c>
      <c r="AE17">
        <v>0.57999999999999996</v>
      </c>
    </row>
    <row r="18" spans="7:31">
      <c r="G18" t="s">
        <v>60</v>
      </c>
      <c r="H18" s="74">
        <v>2.21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-179</v>
      </c>
      <c r="P18" s="47">
        <v>-89</v>
      </c>
      <c r="Q18" s="47">
        <v>0</v>
      </c>
      <c r="R18" s="47">
        <v>0</v>
      </c>
      <c r="S18" s="75">
        <v>0</v>
      </c>
      <c r="U18" s="74">
        <v>-268</v>
      </c>
      <c r="V18" s="75">
        <v>2.21</v>
      </c>
      <c r="W18">
        <v>0</v>
      </c>
      <c r="X18">
        <v>-179</v>
      </c>
      <c r="Y18">
        <v>0.28999999999999998</v>
      </c>
      <c r="Z18">
        <v>0.86</v>
      </c>
      <c r="AA18">
        <v>0.19</v>
      </c>
      <c r="AB18">
        <v>0</v>
      </c>
      <c r="AC18">
        <v>0.28999999999999998</v>
      </c>
      <c r="AD18">
        <v>-89</v>
      </c>
      <c r="AE18">
        <v>0.57999999999999996</v>
      </c>
    </row>
    <row r="19" spans="7:31">
      <c r="G19" t="s">
        <v>61</v>
      </c>
      <c r="H19" s="74">
        <v>2.21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-179</v>
      </c>
      <c r="P19" s="47">
        <v>-87</v>
      </c>
      <c r="Q19" s="47">
        <v>0</v>
      </c>
      <c r="R19" s="47">
        <v>0</v>
      </c>
      <c r="S19" s="75">
        <v>0</v>
      </c>
      <c r="U19" s="74">
        <v>-266</v>
      </c>
      <c r="V19" s="75">
        <v>2.21</v>
      </c>
      <c r="W19">
        <v>0</v>
      </c>
      <c r="X19">
        <v>-179</v>
      </c>
      <c r="Y19">
        <v>0.28999999999999998</v>
      </c>
      <c r="Z19">
        <v>0.86</v>
      </c>
      <c r="AA19">
        <v>0.19</v>
      </c>
      <c r="AB19">
        <v>0</v>
      </c>
      <c r="AC19">
        <v>0.28999999999999998</v>
      </c>
      <c r="AD19">
        <v>-87</v>
      </c>
      <c r="AE19">
        <v>0.57999999999999996</v>
      </c>
    </row>
    <row r="20" spans="7:31">
      <c r="G20" t="s">
        <v>62</v>
      </c>
      <c r="H20" s="74">
        <v>2.21</v>
      </c>
      <c r="I20" s="47">
        <v>0</v>
      </c>
      <c r="J20" s="47">
        <v>0</v>
      </c>
      <c r="K20" s="47">
        <v>0</v>
      </c>
      <c r="L20" s="47">
        <v>0</v>
      </c>
      <c r="M20" s="75">
        <v>0.77</v>
      </c>
      <c r="N20" s="74">
        <v>0</v>
      </c>
      <c r="O20" s="47">
        <v>-174</v>
      </c>
      <c r="P20" s="47">
        <v>-77</v>
      </c>
      <c r="Q20" s="47">
        <v>0</v>
      </c>
      <c r="R20" s="47">
        <v>0</v>
      </c>
      <c r="S20" s="75">
        <v>0</v>
      </c>
      <c r="U20" s="74">
        <v>-251</v>
      </c>
      <c r="V20" s="75">
        <v>2.98</v>
      </c>
      <c r="W20">
        <v>0</v>
      </c>
      <c r="X20">
        <v>-174</v>
      </c>
      <c r="Y20">
        <v>0.28999999999999998</v>
      </c>
      <c r="Z20">
        <v>0.86</v>
      </c>
      <c r="AA20">
        <v>0.19</v>
      </c>
      <c r="AB20">
        <v>0.77</v>
      </c>
      <c r="AC20">
        <v>0.28999999999999998</v>
      </c>
      <c r="AD20">
        <v>-77</v>
      </c>
      <c r="AE20">
        <v>0.57999999999999996</v>
      </c>
    </row>
    <row r="21" spans="7:31">
      <c r="G21" t="s">
        <v>63</v>
      </c>
      <c r="H21" s="74">
        <v>2.21</v>
      </c>
      <c r="I21" s="47">
        <v>0</v>
      </c>
      <c r="J21" s="47">
        <v>0</v>
      </c>
      <c r="K21" s="47">
        <v>0</v>
      </c>
      <c r="L21" s="47">
        <v>0</v>
      </c>
      <c r="M21" s="75">
        <v>2.59</v>
      </c>
      <c r="N21" s="74">
        <v>0</v>
      </c>
      <c r="O21" s="47">
        <v>-159</v>
      </c>
      <c r="P21" s="47">
        <v>-58</v>
      </c>
      <c r="Q21" s="47">
        <v>0</v>
      </c>
      <c r="R21" s="47">
        <v>0</v>
      </c>
      <c r="S21" s="75">
        <v>0</v>
      </c>
      <c r="U21" s="74">
        <v>-217</v>
      </c>
      <c r="V21" s="75">
        <v>4.8</v>
      </c>
      <c r="W21">
        <v>0</v>
      </c>
      <c r="X21">
        <v>-159</v>
      </c>
      <c r="Y21">
        <v>0.28999999999999998</v>
      </c>
      <c r="Z21">
        <v>0.86</v>
      </c>
      <c r="AA21">
        <v>0.19</v>
      </c>
      <c r="AB21">
        <v>2.59</v>
      </c>
      <c r="AC21">
        <v>0.28999999999999998</v>
      </c>
      <c r="AD21">
        <v>-58</v>
      </c>
      <c r="AE21">
        <v>0.57999999999999996</v>
      </c>
    </row>
    <row r="22" spans="7:31">
      <c r="G22" t="s">
        <v>64</v>
      </c>
      <c r="H22" s="74">
        <v>2.21</v>
      </c>
      <c r="I22" s="47">
        <v>0</v>
      </c>
      <c r="J22" s="47">
        <v>0</v>
      </c>
      <c r="K22" s="47">
        <v>0</v>
      </c>
      <c r="L22" s="47">
        <v>0</v>
      </c>
      <c r="M22" s="75">
        <v>3.55</v>
      </c>
      <c r="N22" s="74">
        <v>0</v>
      </c>
      <c r="O22" s="47">
        <v>-154</v>
      </c>
      <c r="P22" s="47">
        <v>-41</v>
      </c>
      <c r="Q22" s="47">
        <v>0</v>
      </c>
      <c r="R22" s="47">
        <v>0</v>
      </c>
      <c r="S22" s="75">
        <v>0</v>
      </c>
      <c r="U22" s="74">
        <v>-195</v>
      </c>
      <c r="V22" s="75">
        <v>5.76</v>
      </c>
      <c r="W22">
        <v>0</v>
      </c>
      <c r="X22">
        <v>-154</v>
      </c>
      <c r="Y22">
        <v>0.28999999999999998</v>
      </c>
      <c r="Z22">
        <v>0.86</v>
      </c>
      <c r="AA22">
        <v>0.19</v>
      </c>
      <c r="AB22">
        <v>3.55</v>
      </c>
      <c r="AC22">
        <v>0.28999999999999998</v>
      </c>
      <c r="AD22">
        <v>-41</v>
      </c>
      <c r="AE22">
        <v>0.57999999999999996</v>
      </c>
    </row>
    <row r="23" spans="7:31">
      <c r="G23" t="s">
        <v>65</v>
      </c>
      <c r="H23" s="74">
        <v>2.21</v>
      </c>
      <c r="I23" s="47">
        <v>0</v>
      </c>
      <c r="J23" s="47">
        <v>0</v>
      </c>
      <c r="K23" s="47">
        <v>0</v>
      </c>
      <c r="L23" s="47">
        <v>0</v>
      </c>
      <c r="M23" s="75">
        <v>7.3</v>
      </c>
      <c r="N23" s="74">
        <v>0</v>
      </c>
      <c r="O23" s="47">
        <v>-126</v>
      </c>
      <c r="P23" s="47">
        <v>-12</v>
      </c>
      <c r="Q23" s="47">
        <v>0</v>
      </c>
      <c r="R23" s="47">
        <v>0</v>
      </c>
      <c r="S23" s="75">
        <v>0</v>
      </c>
      <c r="U23" s="74">
        <v>-138</v>
      </c>
      <c r="V23" s="75">
        <v>9.51</v>
      </c>
      <c r="W23">
        <v>0</v>
      </c>
      <c r="X23">
        <v>-126</v>
      </c>
      <c r="Y23">
        <v>0.28999999999999998</v>
      </c>
      <c r="Z23">
        <v>0.86</v>
      </c>
      <c r="AA23">
        <v>0.19</v>
      </c>
      <c r="AB23">
        <v>7.3</v>
      </c>
      <c r="AC23">
        <v>0.28999999999999998</v>
      </c>
      <c r="AD23">
        <v>-12</v>
      </c>
      <c r="AE23">
        <v>0.57999999999999996</v>
      </c>
    </row>
    <row r="24" spans="7:31">
      <c r="G24" t="s">
        <v>66</v>
      </c>
      <c r="H24" s="74">
        <v>2.21</v>
      </c>
      <c r="I24" s="47">
        <v>0</v>
      </c>
      <c r="J24" s="47">
        <v>0</v>
      </c>
      <c r="K24" s="47">
        <v>0</v>
      </c>
      <c r="L24" s="47">
        <v>0</v>
      </c>
      <c r="M24" s="75">
        <v>7.97</v>
      </c>
      <c r="N24" s="74">
        <v>0</v>
      </c>
      <c r="O24" s="47">
        <v>-96</v>
      </c>
      <c r="P24" s="47">
        <v>-25</v>
      </c>
      <c r="Q24" s="47">
        <v>0</v>
      </c>
      <c r="R24" s="47">
        <v>0</v>
      </c>
      <c r="S24" s="75">
        <v>0</v>
      </c>
      <c r="U24" s="74">
        <v>-121</v>
      </c>
      <c r="V24" s="75">
        <v>10.18</v>
      </c>
      <c r="W24">
        <v>0</v>
      </c>
      <c r="X24">
        <v>-96</v>
      </c>
      <c r="Y24">
        <v>0.28999999999999998</v>
      </c>
      <c r="Z24">
        <v>0.86</v>
      </c>
      <c r="AA24">
        <v>0.19</v>
      </c>
      <c r="AB24">
        <v>7.97</v>
      </c>
      <c r="AC24">
        <v>0.28999999999999998</v>
      </c>
      <c r="AD24">
        <v>-25</v>
      </c>
      <c r="AE24">
        <v>0.57999999999999996</v>
      </c>
    </row>
    <row r="25" spans="7:31">
      <c r="G25" t="s">
        <v>67</v>
      </c>
      <c r="H25" s="74">
        <v>2.21</v>
      </c>
      <c r="I25" s="47">
        <v>0</v>
      </c>
      <c r="J25" s="47">
        <v>0</v>
      </c>
      <c r="K25" s="47">
        <v>0</v>
      </c>
      <c r="L25" s="47">
        <v>0</v>
      </c>
      <c r="M25" s="75">
        <v>7.49</v>
      </c>
      <c r="N25" s="74">
        <v>0</v>
      </c>
      <c r="O25" s="47">
        <v>-76</v>
      </c>
      <c r="P25" s="47">
        <v>0</v>
      </c>
      <c r="Q25" s="47">
        <v>0</v>
      </c>
      <c r="R25" s="47">
        <v>0</v>
      </c>
      <c r="S25" s="75">
        <v>0</v>
      </c>
      <c r="U25" s="74">
        <v>-76</v>
      </c>
      <c r="V25" s="75">
        <v>9.6999999999999993</v>
      </c>
      <c r="W25">
        <v>0</v>
      </c>
      <c r="X25">
        <v>-76</v>
      </c>
      <c r="Y25">
        <v>0.28999999999999998</v>
      </c>
      <c r="Z25">
        <v>0.86</v>
      </c>
      <c r="AA25">
        <v>0.19</v>
      </c>
      <c r="AB25">
        <v>7.49</v>
      </c>
      <c r="AC25">
        <v>0.28999999999999998</v>
      </c>
      <c r="AD25">
        <v>0</v>
      </c>
      <c r="AE25">
        <v>0.57999999999999996</v>
      </c>
    </row>
    <row r="26" spans="7:31">
      <c r="G26" t="s">
        <v>68</v>
      </c>
      <c r="H26" s="74">
        <v>10.859999999999998</v>
      </c>
      <c r="I26" s="47">
        <v>0</v>
      </c>
      <c r="J26" s="47">
        <v>0</v>
      </c>
      <c r="K26" s="47">
        <v>0</v>
      </c>
      <c r="L26" s="47">
        <v>0</v>
      </c>
      <c r="M26" s="75">
        <v>6.34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0</v>
      </c>
      <c r="V26" s="75">
        <v>17.2</v>
      </c>
      <c r="W26">
        <v>8.65</v>
      </c>
      <c r="X26">
        <v>0</v>
      </c>
      <c r="Y26">
        <v>0.28999999999999998</v>
      </c>
      <c r="Z26">
        <v>0.86</v>
      </c>
      <c r="AA26">
        <v>0.19</v>
      </c>
      <c r="AB26">
        <v>6.34</v>
      </c>
      <c r="AC26">
        <v>0.28999999999999998</v>
      </c>
      <c r="AD26">
        <v>0</v>
      </c>
      <c r="AE26">
        <v>0.57999999999999996</v>
      </c>
    </row>
    <row r="27" spans="7:31">
      <c r="G27" t="s">
        <v>69</v>
      </c>
      <c r="H27" s="74">
        <v>2.21</v>
      </c>
      <c r="I27" s="47">
        <v>0</v>
      </c>
      <c r="J27" s="47">
        <v>0</v>
      </c>
      <c r="K27" s="47">
        <v>0</v>
      </c>
      <c r="L27" s="47">
        <v>0</v>
      </c>
      <c r="M27" s="75">
        <v>4.2300000000000004</v>
      </c>
      <c r="N27" s="74">
        <v>0</v>
      </c>
      <c r="O27" s="47">
        <v>-94</v>
      </c>
      <c r="P27" s="47">
        <v>0</v>
      </c>
      <c r="Q27" s="47">
        <v>0</v>
      </c>
      <c r="R27" s="47">
        <v>0</v>
      </c>
      <c r="S27" s="75">
        <v>0</v>
      </c>
      <c r="U27" s="74">
        <v>-94</v>
      </c>
      <c r="V27" s="75">
        <v>6.44</v>
      </c>
      <c r="W27">
        <v>0</v>
      </c>
      <c r="X27">
        <v>-94</v>
      </c>
      <c r="Y27">
        <v>0.28999999999999998</v>
      </c>
      <c r="Z27">
        <v>0.86</v>
      </c>
      <c r="AA27">
        <v>0.19</v>
      </c>
      <c r="AB27">
        <v>4.2300000000000004</v>
      </c>
      <c r="AC27">
        <v>0.28999999999999998</v>
      </c>
      <c r="AD27">
        <v>0</v>
      </c>
      <c r="AE27">
        <v>0.57999999999999996</v>
      </c>
    </row>
    <row r="28" spans="7:31">
      <c r="G28" t="s">
        <v>70</v>
      </c>
      <c r="H28" s="74">
        <v>29.109999999999996</v>
      </c>
      <c r="I28" s="47">
        <v>0</v>
      </c>
      <c r="J28" s="47">
        <v>0</v>
      </c>
      <c r="K28" s="47">
        <v>0</v>
      </c>
      <c r="L28" s="47">
        <v>0</v>
      </c>
      <c r="M28" s="75">
        <v>7.69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36.799999999999997</v>
      </c>
      <c r="W28">
        <v>26.9</v>
      </c>
      <c r="X28">
        <v>0</v>
      </c>
      <c r="Y28">
        <v>0.28999999999999998</v>
      </c>
      <c r="Z28">
        <v>0.86</v>
      </c>
      <c r="AA28">
        <v>0.19</v>
      </c>
      <c r="AB28">
        <v>7.69</v>
      </c>
      <c r="AC28">
        <v>0.28999999999999998</v>
      </c>
      <c r="AD28">
        <v>0</v>
      </c>
      <c r="AE28">
        <v>0.57999999999999996</v>
      </c>
    </row>
    <row r="29" spans="7:31">
      <c r="G29" t="s">
        <v>71</v>
      </c>
      <c r="H29" s="74">
        <v>106.93</v>
      </c>
      <c r="I29" s="47">
        <v>0</v>
      </c>
      <c r="J29" s="47">
        <v>0</v>
      </c>
      <c r="K29" s="47">
        <v>0</v>
      </c>
      <c r="L29" s="47">
        <v>0</v>
      </c>
      <c r="M29" s="75">
        <v>4.2300000000000004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>
        <v>0</v>
      </c>
      <c r="V29" s="75">
        <v>111.16</v>
      </c>
      <c r="W29">
        <v>104.72</v>
      </c>
      <c r="X29">
        <v>0</v>
      </c>
      <c r="Y29">
        <v>0.28999999999999998</v>
      </c>
      <c r="Z29">
        <v>0.86</v>
      </c>
      <c r="AA29">
        <v>0.19</v>
      </c>
      <c r="AB29">
        <v>4.2300000000000004</v>
      </c>
      <c r="AC29">
        <v>0.28999999999999998</v>
      </c>
      <c r="AD29">
        <v>0</v>
      </c>
      <c r="AE29">
        <v>0.57999999999999996</v>
      </c>
    </row>
    <row r="30" spans="7:31">
      <c r="G30" t="s">
        <v>72</v>
      </c>
      <c r="H30" s="74">
        <v>159.78</v>
      </c>
      <c r="I30" s="47">
        <v>0</v>
      </c>
      <c r="J30" s="47">
        <v>0</v>
      </c>
      <c r="K30" s="47">
        <v>0</v>
      </c>
      <c r="L30" s="47">
        <v>0</v>
      </c>
      <c r="M30" s="75">
        <v>4.32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>
        <v>0</v>
      </c>
      <c r="V30" s="75">
        <v>164.1</v>
      </c>
      <c r="W30">
        <v>157.57</v>
      </c>
      <c r="X30">
        <v>0</v>
      </c>
      <c r="Y30">
        <v>0.28999999999999998</v>
      </c>
      <c r="Z30">
        <v>0.86</v>
      </c>
      <c r="AA30">
        <v>0.19</v>
      </c>
      <c r="AB30">
        <v>4.32</v>
      </c>
      <c r="AC30">
        <v>0.28999999999999998</v>
      </c>
      <c r="AD30">
        <v>0</v>
      </c>
      <c r="AE30">
        <v>0.57999999999999996</v>
      </c>
    </row>
    <row r="31" spans="7:31">
      <c r="G31" t="s">
        <v>73</v>
      </c>
      <c r="H31" s="74">
        <v>181.49999999999997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>
        <v>0</v>
      </c>
      <c r="V31" s="75">
        <v>181.5</v>
      </c>
      <c r="W31">
        <v>179.67</v>
      </c>
      <c r="X31">
        <v>0</v>
      </c>
      <c r="Y31">
        <v>0.19</v>
      </c>
      <c r="Z31">
        <v>0.48</v>
      </c>
      <c r="AA31">
        <v>0.28999999999999998</v>
      </c>
      <c r="AB31">
        <v>0</v>
      </c>
      <c r="AC31">
        <v>0.28999999999999998</v>
      </c>
      <c r="AD31">
        <v>0</v>
      </c>
      <c r="AE31">
        <v>0.57999999999999996</v>
      </c>
    </row>
    <row r="32" spans="7:31">
      <c r="G32" t="s">
        <v>74</v>
      </c>
      <c r="H32" s="74">
        <v>242.98999999999998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>
        <v>0</v>
      </c>
      <c r="V32" s="75">
        <v>242.99</v>
      </c>
      <c r="W32">
        <v>241.16</v>
      </c>
      <c r="X32">
        <v>0</v>
      </c>
      <c r="Y32">
        <v>0.19</v>
      </c>
      <c r="Z32">
        <v>0.48</v>
      </c>
      <c r="AA32">
        <v>0.28999999999999998</v>
      </c>
      <c r="AB32">
        <v>0</v>
      </c>
      <c r="AC32">
        <v>0.28999999999999998</v>
      </c>
      <c r="AD32">
        <v>0</v>
      </c>
      <c r="AE32">
        <v>0.57999999999999996</v>
      </c>
    </row>
    <row r="33" spans="7:31">
      <c r="G33" t="s">
        <v>75</v>
      </c>
      <c r="H33" s="74">
        <v>230.58999999999997</v>
      </c>
      <c r="I33" s="47">
        <v>0</v>
      </c>
      <c r="J33" s="47">
        <v>0</v>
      </c>
      <c r="K33" s="47">
        <v>0</v>
      </c>
      <c r="L33" s="47">
        <v>0</v>
      </c>
      <c r="M33" s="75">
        <v>3.65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>
        <v>0</v>
      </c>
      <c r="V33" s="75">
        <v>234.24</v>
      </c>
      <c r="W33">
        <v>228.76</v>
      </c>
      <c r="X33">
        <v>0</v>
      </c>
      <c r="Y33">
        <v>0.19</v>
      </c>
      <c r="Z33">
        <v>0.48</v>
      </c>
      <c r="AA33">
        <v>0.28999999999999998</v>
      </c>
      <c r="AB33">
        <v>3.65</v>
      </c>
      <c r="AC33">
        <v>0.28999999999999998</v>
      </c>
      <c r="AD33">
        <v>0</v>
      </c>
      <c r="AE33">
        <v>0.57999999999999996</v>
      </c>
    </row>
    <row r="34" spans="7:31">
      <c r="G34" t="s">
        <v>76</v>
      </c>
      <c r="H34" s="74">
        <v>289.65000000000003</v>
      </c>
      <c r="I34" s="47">
        <v>5.88</v>
      </c>
      <c r="J34" s="47">
        <v>64.069999999999993</v>
      </c>
      <c r="K34" s="47">
        <v>0</v>
      </c>
      <c r="L34" s="47">
        <v>0</v>
      </c>
      <c r="M34" s="75">
        <v>2.19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>
        <v>0</v>
      </c>
      <c r="V34" s="75">
        <v>361.79</v>
      </c>
      <c r="W34">
        <v>287.82</v>
      </c>
      <c r="X34">
        <v>5.88</v>
      </c>
      <c r="Y34">
        <v>0.19</v>
      </c>
      <c r="Z34">
        <v>0.48</v>
      </c>
      <c r="AA34">
        <v>0.28999999999999998</v>
      </c>
      <c r="AB34">
        <v>2.19</v>
      </c>
      <c r="AC34">
        <v>0.28999999999999998</v>
      </c>
      <c r="AD34">
        <v>64.069999999999993</v>
      </c>
      <c r="AE34">
        <v>0.57999999999999996</v>
      </c>
    </row>
    <row r="35" spans="7:31">
      <c r="G35" t="s">
        <v>77</v>
      </c>
      <c r="H35" s="74">
        <v>252.73999999999998</v>
      </c>
      <c r="I35" s="47">
        <v>23.8</v>
      </c>
      <c r="J35" s="47">
        <v>80.05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>
        <v>0</v>
      </c>
      <c r="V35" s="75">
        <v>356.59</v>
      </c>
      <c r="W35">
        <v>250.91</v>
      </c>
      <c r="X35">
        <v>23.8</v>
      </c>
      <c r="Y35">
        <v>0.19</v>
      </c>
      <c r="Z35">
        <v>0.48</v>
      </c>
      <c r="AA35">
        <v>0.28999999999999998</v>
      </c>
      <c r="AB35">
        <v>0</v>
      </c>
      <c r="AC35">
        <v>0.28999999999999998</v>
      </c>
      <c r="AD35">
        <v>80.05</v>
      </c>
      <c r="AE35">
        <v>0.57999999999999996</v>
      </c>
    </row>
    <row r="36" spans="7:31">
      <c r="G36" t="s">
        <v>78</v>
      </c>
      <c r="H36" s="74">
        <v>245.35</v>
      </c>
      <c r="I36" s="47">
        <v>14.42</v>
      </c>
      <c r="J36" s="47">
        <v>88.99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>
        <v>0</v>
      </c>
      <c r="V36" s="75">
        <v>348.76</v>
      </c>
      <c r="W36">
        <v>243.52</v>
      </c>
      <c r="X36">
        <v>14.42</v>
      </c>
      <c r="Y36">
        <v>0.19</v>
      </c>
      <c r="Z36">
        <v>0.48</v>
      </c>
      <c r="AA36">
        <v>0.28999999999999998</v>
      </c>
      <c r="AB36">
        <v>0</v>
      </c>
      <c r="AC36">
        <v>0.28999999999999998</v>
      </c>
      <c r="AD36">
        <v>88.99</v>
      </c>
      <c r="AE36">
        <v>0.57999999999999996</v>
      </c>
    </row>
    <row r="37" spans="7:31">
      <c r="G37" t="s">
        <v>79</v>
      </c>
      <c r="H37" s="74">
        <v>232.89</v>
      </c>
      <c r="I37" s="47">
        <v>11.36</v>
      </c>
      <c r="J37" s="47">
        <v>87.12</v>
      </c>
      <c r="K37" s="47">
        <v>0</v>
      </c>
      <c r="L37" s="47">
        <v>0</v>
      </c>
      <c r="M37" s="75">
        <v>1.1000000000000001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>
        <v>0</v>
      </c>
      <c r="V37" s="75">
        <v>332.47</v>
      </c>
      <c r="W37">
        <v>231.06</v>
      </c>
      <c r="X37">
        <v>11.36</v>
      </c>
      <c r="Y37">
        <v>0.19</v>
      </c>
      <c r="Z37">
        <v>0.48</v>
      </c>
      <c r="AA37">
        <v>0.28999999999999998</v>
      </c>
      <c r="AB37">
        <v>1.1000000000000001</v>
      </c>
      <c r="AC37">
        <v>0.28999999999999998</v>
      </c>
      <c r="AD37">
        <v>87.12</v>
      </c>
      <c r="AE37">
        <v>0.57999999999999996</v>
      </c>
    </row>
    <row r="38" spans="7:31">
      <c r="G38" t="s">
        <v>80</v>
      </c>
      <c r="H38" s="74">
        <v>193.98</v>
      </c>
      <c r="I38" s="47">
        <v>0</v>
      </c>
      <c r="J38" s="47">
        <v>74.569999999999993</v>
      </c>
      <c r="K38" s="47">
        <v>0</v>
      </c>
      <c r="L38" s="47">
        <v>0</v>
      </c>
      <c r="M38" s="75">
        <v>1.84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>
        <v>0</v>
      </c>
      <c r="V38" s="75">
        <v>270.39</v>
      </c>
      <c r="W38">
        <v>192.15</v>
      </c>
      <c r="X38">
        <v>0</v>
      </c>
      <c r="Y38">
        <v>0.19</v>
      </c>
      <c r="Z38">
        <v>0.48</v>
      </c>
      <c r="AA38">
        <v>0.28999999999999998</v>
      </c>
      <c r="AB38">
        <v>1.84</v>
      </c>
      <c r="AC38">
        <v>0.28999999999999998</v>
      </c>
      <c r="AD38">
        <v>74.569999999999993</v>
      </c>
      <c r="AE38">
        <v>0.57999999999999996</v>
      </c>
    </row>
    <row r="39" spans="7:31">
      <c r="G39" t="s">
        <v>81</v>
      </c>
      <c r="H39" s="74">
        <v>200.94</v>
      </c>
      <c r="I39" s="47">
        <v>1.46</v>
      </c>
      <c r="J39" s="47">
        <v>79.5</v>
      </c>
      <c r="K39" s="47">
        <v>0</v>
      </c>
      <c r="L39" s="47">
        <v>0</v>
      </c>
      <c r="M39" s="75">
        <v>2.33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>
        <v>0</v>
      </c>
      <c r="V39" s="75">
        <v>284.23</v>
      </c>
      <c r="W39">
        <v>199.11</v>
      </c>
      <c r="X39">
        <v>1.46</v>
      </c>
      <c r="Y39">
        <v>0.19</v>
      </c>
      <c r="Z39">
        <v>0.48</v>
      </c>
      <c r="AA39">
        <v>0.28999999999999998</v>
      </c>
      <c r="AB39">
        <v>2.33</v>
      </c>
      <c r="AC39">
        <v>0.28999999999999998</v>
      </c>
      <c r="AD39">
        <v>79.5</v>
      </c>
      <c r="AE39">
        <v>0.57999999999999996</v>
      </c>
    </row>
    <row r="40" spans="7:31">
      <c r="G40" t="s">
        <v>82</v>
      </c>
      <c r="H40" s="74">
        <v>431.51000000000005</v>
      </c>
      <c r="I40" s="47">
        <v>0</v>
      </c>
      <c r="J40" s="47">
        <v>168.51</v>
      </c>
      <c r="K40" s="47">
        <v>0</v>
      </c>
      <c r="L40" s="47">
        <v>0</v>
      </c>
      <c r="M40" s="75">
        <v>2.9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>
        <v>0</v>
      </c>
      <c r="V40" s="75">
        <v>602.91999999999996</v>
      </c>
      <c r="W40">
        <v>429.68</v>
      </c>
      <c r="X40">
        <v>0</v>
      </c>
      <c r="Y40">
        <v>0.19</v>
      </c>
      <c r="Z40">
        <v>0.48</v>
      </c>
      <c r="AA40">
        <v>0.28999999999999998</v>
      </c>
      <c r="AB40">
        <v>2.9</v>
      </c>
      <c r="AC40">
        <v>0.28999999999999998</v>
      </c>
      <c r="AD40">
        <v>168.51</v>
      </c>
      <c r="AE40">
        <v>0.57999999999999996</v>
      </c>
    </row>
    <row r="41" spans="7:31">
      <c r="G41" t="s">
        <v>83</v>
      </c>
      <c r="H41" s="74">
        <v>515.86</v>
      </c>
      <c r="I41" s="47">
        <v>0</v>
      </c>
      <c r="J41" s="47">
        <v>268.06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>
        <v>0</v>
      </c>
      <c r="V41" s="75">
        <v>783.92</v>
      </c>
      <c r="W41">
        <v>514.03</v>
      </c>
      <c r="X41">
        <v>0</v>
      </c>
      <c r="Y41">
        <v>0.19</v>
      </c>
      <c r="Z41">
        <v>0.48</v>
      </c>
      <c r="AA41">
        <v>0.28999999999999998</v>
      </c>
      <c r="AB41">
        <v>0</v>
      </c>
      <c r="AC41">
        <v>0.28999999999999998</v>
      </c>
      <c r="AD41">
        <v>268.06</v>
      </c>
      <c r="AE41">
        <v>0.57999999999999996</v>
      </c>
    </row>
    <row r="42" spans="7:31">
      <c r="G42" t="s">
        <v>84</v>
      </c>
      <c r="H42" s="74">
        <v>443.69000000000005</v>
      </c>
      <c r="I42" s="47">
        <v>0</v>
      </c>
      <c r="J42" s="47">
        <v>222.91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>
        <v>0</v>
      </c>
      <c r="V42" s="75">
        <v>666.6</v>
      </c>
      <c r="W42">
        <v>441.86</v>
      </c>
      <c r="X42">
        <v>0</v>
      </c>
      <c r="Y42">
        <v>0.19</v>
      </c>
      <c r="Z42">
        <v>0.48</v>
      </c>
      <c r="AA42">
        <v>0.28999999999999998</v>
      </c>
      <c r="AB42">
        <v>0</v>
      </c>
      <c r="AC42">
        <v>0.28999999999999998</v>
      </c>
      <c r="AD42">
        <v>222.91</v>
      </c>
      <c r="AE42">
        <v>0.57999999999999996</v>
      </c>
    </row>
    <row r="43" spans="7:31">
      <c r="G43" t="s">
        <v>85</v>
      </c>
      <c r="H43" s="74">
        <v>431.97</v>
      </c>
      <c r="I43" s="47">
        <v>0</v>
      </c>
      <c r="J43" s="47">
        <v>215.22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>
        <v>0</v>
      </c>
      <c r="V43" s="75">
        <v>647.19000000000005</v>
      </c>
      <c r="W43">
        <v>429.47</v>
      </c>
      <c r="X43">
        <v>0</v>
      </c>
      <c r="Y43">
        <v>0.38</v>
      </c>
      <c r="Z43">
        <v>0.96</v>
      </c>
      <c r="AA43">
        <v>0.28999999999999998</v>
      </c>
      <c r="AB43">
        <v>0</v>
      </c>
      <c r="AC43">
        <v>0.28999999999999998</v>
      </c>
      <c r="AD43">
        <v>215.22</v>
      </c>
      <c r="AE43">
        <v>0.57999999999999996</v>
      </c>
    </row>
    <row r="44" spans="7:31">
      <c r="G44" t="s">
        <v>86</v>
      </c>
      <c r="H44" s="74">
        <v>414.68</v>
      </c>
      <c r="I44" s="47">
        <v>0</v>
      </c>
      <c r="J44" s="47">
        <v>204.65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>
        <v>0</v>
      </c>
      <c r="V44" s="75">
        <v>619.33000000000004</v>
      </c>
      <c r="W44">
        <v>412.18</v>
      </c>
      <c r="X44">
        <v>0</v>
      </c>
      <c r="Y44">
        <v>0.38</v>
      </c>
      <c r="Z44">
        <v>0.96</v>
      </c>
      <c r="AA44">
        <v>0.28999999999999998</v>
      </c>
      <c r="AB44">
        <v>0</v>
      </c>
      <c r="AC44">
        <v>0.28999999999999998</v>
      </c>
      <c r="AD44">
        <v>204.65</v>
      </c>
      <c r="AE44">
        <v>0.57999999999999996</v>
      </c>
    </row>
    <row r="45" spans="7:31">
      <c r="G45" t="s">
        <v>87</v>
      </c>
      <c r="H45" s="74">
        <v>313.8</v>
      </c>
      <c r="I45" s="47">
        <v>0</v>
      </c>
      <c r="J45" s="47">
        <v>194.08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>
        <v>0</v>
      </c>
      <c r="V45" s="75">
        <v>507.88</v>
      </c>
      <c r="W45">
        <v>311.3</v>
      </c>
      <c r="X45">
        <v>0</v>
      </c>
      <c r="Y45">
        <v>0.38</v>
      </c>
      <c r="Z45">
        <v>0.96</v>
      </c>
      <c r="AA45">
        <v>0.28999999999999998</v>
      </c>
      <c r="AB45">
        <v>0</v>
      </c>
      <c r="AC45">
        <v>0.28999999999999998</v>
      </c>
      <c r="AD45">
        <v>194.08</v>
      </c>
      <c r="AE45">
        <v>0.57999999999999996</v>
      </c>
    </row>
    <row r="46" spans="7:31">
      <c r="G46" t="s">
        <v>88</v>
      </c>
      <c r="H46" s="74">
        <v>229.92</v>
      </c>
      <c r="I46" s="47">
        <v>0</v>
      </c>
      <c r="J46" s="47">
        <v>172.95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0</v>
      </c>
      <c r="V46" s="75">
        <v>402.87</v>
      </c>
      <c r="W46">
        <v>227.42</v>
      </c>
      <c r="X46">
        <v>0</v>
      </c>
      <c r="Y46">
        <v>0.38</v>
      </c>
      <c r="Z46">
        <v>0.96</v>
      </c>
      <c r="AA46">
        <v>0.28999999999999998</v>
      </c>
      <c r="AB46">
        <v>0</v>
      </c>
      <c r="AC46">
        <v>0.28999999999999998</v>
      </c>
      <c r="AD46">
        <v>172.95</v>
      </c>
      <c r="AE46">
        <v>0.57999999999999996</v>
      </c>
    </row>
    <row r="47" spans="7:31">
      <c r="G47" t="s">
        <v>89</v>
      </c>
      <c r="H47" s="74">
        <v>312.83</v>
      </c>
      <c r="I47" s="47">
        <v>96.08</v>
      </c>
      <c r="J47" s="47">
        <v>150.85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0</v>
      </c>
      <c r="V47" s="75">
        <v>559.76</v>
      </c>
      <c r="W47">
        <v>310.33</v>
      </c>
      <c r="X47">
        <v>96.08</v>
      </c>
      <c r="Y47">
        <v>0.38</v>
      </c>
      <c r="Z47">
        <v>0.96</v>
      </c>
      <c r="AA47">
        <v>0.28999999999999998</v>
      </c>
      <c r="AB47">
        <v>0</v>
      </c>
      <c r="AC47">
        <v>0.28999999999999998</v>
      </c>
      <c r="AD47">
        <v>150.85</v>
      </c>
      <c r="AE47">
        <v>0.57999999999999996</v>
      </c>
    </row>
    <row r="48" spans="7:31">
      <c r="G48" t="s">
        <v>90</v>
      </c>
      <c r="H48" s="74">
        <v>260.08999999999997</v>
      </c>
      <c r="I48" s="47">
        <v>81.67</v>
      </c>
      <c r="J48" s="47">
        <v>134.51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>
        <v>0</v>
      </c>
      <c r="V48" s="75">
        <v>476.27</v>
      </c>
      <c r="W48">
        <v>257.58999999999997</v>
      </c>
      <c r="X48">
        <v>81.67</v>
      </c>
      <c r="Y48">
        <v>0.38</v>
      </c>
      <c r="Z48">
        <v>0.96</v>
      </c>
      <c r="AA48">
        <v>0.28999999999999998</v>
      </c>
      <c r="AB48">
        <v>0</v>
      </c>
      <c r="AC48">
        <v>0.28999999999999998</v>
      </c>
      <c r="AD48">
        <v>134.51</v>
      </c>
      <c r="AE48">
        <v>0.57999999999999996</v>
      </c>
    </row>
    <row r="49" spans="7:31">
      <c r="G49" t="s">
        <v>91</v>
      </c>
      <c r="H49" s="74">
        <v>235.02</v>
      </c>
      <c r="I49" s="47">
        <v>72.06</v>
      </c>
      <c r="J49" s="47">
        <v>125.86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>
        <v>0</v>
      </c>
      <c r="V49" s="75">
        <v>432.94</v>
      </c>
      <c r="W49">
        <v>232.52</v>
      </c>
      <c r="X49">
        <v>72.06</v>
      </c>
      <c r="Y49">
        <v>0.38</v>
      </c>
      <c r="Z49">
        <v>0.96</v>
      </c>
      <c r="AA49">
        <v>0.28999999999999998</v>
      </c>
      <c r="AB49">
        <v>0</v>
      </c>
      <c r="AC49">
        <v>0.28999999999999998</v>
      </c>
      <c r="AD49">
        <v>125.86</v>
      </c>
      <c r="AE49">
        <v>0.57999999999999996</v>
      </c>
    </row>
    <row r="50" spans="7:31">
      <c r="G50" t="s">
        <v>92</v>
      </c>
      <c r="H50" s="74">
        <v>210.03</v>
      </c>
      <c r="I50" s="47">
        <v>62.45</v>
      </c>
      <c r="J50" s="47">
        <v>120.1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0</v>
      </c>
      <c r="V50" s="75">
        <v>392.58</v>
      </c>
      <c r="W50">
        <v>207.53</v>
      </c>
      <c r="X50">
        <v>62.45</v>
      </c>
      <c r="Y50">
        <v>0.38</v>
      </c>
      <c r="Z50">
        <v>0.96</v>
      </c>
      <c r="AA50">
        <v>0.28999999999999998</v>
      </c>
      <c r="AB50">
        <v>0</v>
      </c>
      <c r="AC50">
        <v>0.28999999999999998</v>
      </c>
      <c r="AD50">
        <v>120.1</v>
      </c>
      <c r="AE50">
        <v>0.57999999999999996</v>
      </c>
    </row>
    <row r="51" spans="7:31">
      <c r="G51" t="s">
        <v>93</v>
      </c>
      <c r="H51" s="74">
        <v>194.66</v>
      </c>
      <c r="I51" s="47">
        <v>111.45</v>
      </c>
      <c r="J51" s="47">
        <v>354.54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>
        <v>0</v>
      </c>
      <c r="V51" s="75">
        <v>660.65</v>
      </c>
      <c r="W51">
        <v>192.16</v>
      </c>
      <c r="X51">
        <v>111.45</v>
      </c>
      <c r="Y51">
        <v>0.38</v>
      </c>
      <c r="Z51">
        <v>0.96</v>
      </c>
      <c r="AA51">
        <v>0.28999999999999998</v>
      </c>
      <c r="AB51">
        <v>0</v>
      </c>
      <c r="AC51">
        <v>0.28999999999999998</v>
      </c>
      <c r="AD51">
        <v>354.54</v>
      </c>
      <c r="AE51">
        <v>0.57999999999999996</v>
      </c>
    </row>
    <row r="52" spans="7:31">
      <c r="G52" t="s">
        <v>94</v>
      </c>
      <c r="H52" s="74">
        <v>98.58</v>
      </c>
      <c r="I52" s="47">
        <v>101.84</v>
      </c>
      <c r="J52" s="47">
        <v>339.17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>
        <v>0</v>
      </c>
      <c r="V52" s="75">
        <v>539.59</v>
      </c>
      <c r="W52">
        <v>96.08</v>
      </c>
      <c r="X52">
        <v>101.84</v>
      </c>
      <c r="Y52">
        <v>0.38</v>
      </c>
      <c r="Z52">
        <v>0.96</v>
      </c>
      <c r="AA52">
        <v>0.28999999999999998</v>
      </c>
      <c r="AB52">
        <v>0</v>
      </c>
      <c r="AC52">
        <v>0.28999999999999998</v>
      </c>
      <c r="AD52">
        <v>339.17</v>
      </c>
      <c r="AE52">
        <v>0.57999999999999996</v>
      </c>
    </row>
    <row r="53" spans="7:31">
      <c r="G53" t="s">
        <v>95</v>
      </c>
      <c r="H53" s="74">
        <v>98.58</v>
      </c>
      <c r="I53" s="47">
        <v>109.53</v>
      </c>
      <c r="J53" s="47">
        <v>313.22000000000003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>
        <v>0</v>
      </c>
      <c r="V53" s="75">
        <v>521.33000000000004</v>
      </c>
      <c r="W53">
        <v>96.08</v>
      </c>
      <c r="X53">
        <v>109.53</v>
      </c>
      <c r="Y53">
        <v>0.38</v>
      </c>
      <c r="Z53">
        <v>0.96</v>
      </c>
      <c r="AA53">
        <v>0.28999999999999998</v>
      </c>
      <c r="AB53">
        <v>0</v>
      </c>
      <c r="AC53">
        <v>0.28999999999999998</v>
      </c>
      <c r="AD53">
        <v>313.22000000000003</v>
      </c>
      <c r="AE53">
        <v>0.57999999999999996</v>
      </c>
    </row>
    <row r="54" spans="7:31">
      <c r="G54" t="s">
        <v>96</v>
      </c>
      <c r="H54" s="74">
        <v>98.58</v>
      </c>
      <c r="I54" s="47">
        <v>90.32</v>
      </c>
      <c r="J54" s="47">
        <v>267.10000000000002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>
        <v>0</v>
      </c>
      <c r="V54" s="75">
        <v>456</v>
      </c>
      <c r="W54">
        <v>96.08</v>
      </c>
      <c r="X54">
        <v>90.32</v>
      </c>
      <c r="Y54">
        <v>0.38</v>
      </c>
      <c r="Z54">
        <v>0.96</v>
      </c>
      <c r="AA54">
        <v>0.28999999999999998</v>
      </c>
      <c r="AB54">
        <v>0</v>
      </c>
      <c r="AC54">
        <v>0.28999999999999998</v>
      </c>
      <c r="AD54">
        <v>267.10000000000002</v>
      </c>
      <c r="AE54">
        <v>0.57999999999999996</v>
      </c>
    </row>
    <row r="55" spans="7:31">
      <c r="G55" t="s">
        <v>97</v>
      </c>
      <c r="H55" s="74">
        <v>51.4</v>
      </c>
      <c r="I55" s="47">
        <v>82.63</v>
      </c>
      <c r="J55" s="47">
        <v>205.61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339.64</v>
      </c>
      <c r="W55">
        <v>48.9</v>
      </c>
      <c r="X55">
        <v>82.63</v>
      </c>
      <c r="Y55">
        <v>0.38</v>
      </c>
      <c r="Z55">
        <v>0.96</v>
      </c>
      <c r="AA55">
        <v>0.28999999999999998</v>
      </c>
      <c r="AB55">
        <v>0</v>
      </c>
      <c r="AC55">
        <v>0.28999999999999998</v>
      </c>
      <c r="AD55">
        <v>205.61</v>
      </c>
      <c r="AE55">
        <v>0.57999999999999996</v>
      </c>
    </row>
    <row r="56" spans="7:31">
      <c r="G56" t="s">
        <v>98</v>
      </c>
      <c r="H56" s="74">
        <v>27.099999999999998</v>
      </c>
      <c r="I56" s="47">
        <v>49</v>
      </c>
      <c r="J56" s="47">
        <v>166.21</v>
      </c>
      <c r="K56" s="47">
        <v>0</v>
      </c>
      <c r="L56" s="47">
        <v>0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242.31</v>
      </c>
      <c r="W56">
        <v>24.6</v>
      </c>
      <c r="X56">
        <v>49</v>
      </c>
      <c r="Y56">
        <v>0.38</v>
      </c>
      <c r="Z56">
        <v>0.96</v>
      </c>
      <c r="AA56">
        <v>0.28999999999999998</v>
      </c>
      <c r="AB56">
        <v>0</v>
      </c>
      <c r="AC56">
        <v>0.28999999999999998</v>
      </c>
      <c r="AD56">
        <v>166.21</v>
      </c>
      <c r="AE56">
        <v>0.57999999999999996</v>
      </c>
    </row>
    <row r="57" spans="7:31">
      <c r="G57" t="s">
        <v>99</v>
      </c>
      <c r="H57" s="74">
        <v>11.24</v>
      </c>
      <c r="I57" s="47">
        <v>34.590000000000003</v>
      </c>
      <c r="J57" s="47">
        <v>196.96</v>
      </c>
      <c r="K57" s="47">
        <v>0</v>
      </c>
      <c r="L57" s="47">
        <v>0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242.79</v>
      </c>
      <c r="W57">
        <v>8.74</v>
      </c>
      <c r="X57">
        <v>34.590000000000003</v>
      </c>
      <c r="Y57">
        <v>0.38</v>
      </c>
      <c r="Z57">
        <v>0.96</v>
      </c>
      <c r="AA57">
        <v>0.28999999999999998</v>
      </c>
      <c r="AB57">
        <v>0</v>
      </c>
      <c r="AC57">
        <v>0.28999999999999998</v>
      </c>
      <c r="AD57">
        <v>196.96</v>
      </c>
      <c r="AE57">
        <v>0.57999999999999996</v>
      </c>
    </row>
    <row r="58" spans="7:31">
      <c r="G58" t="s">
        <v>100</v>
      </c>
      <c r="H58" s="74">
        <v>2.5</v>
      </c>
      <c r="I58" s="47">
        <v>15.37</v>
      </c>
      <c r="J58" s="47">
        <v>237.32</v>
      </c>
      <c r="K58" s="47">
        <v>0</v>
      </c>
      <c r="L58" s="47">
        <v>0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255.19</v>
      </c>
      <c r="W58">
        <v>0</v>
      </c>
      <c r="X58">
        <v>15.37</v>
      </c>
      <c r="Y58">
        <v>0.38</v>
      </c>
      <c r="Z58">
        <v>0.96</v>
      </c>
      <c r="AA58">
        <v>0.28999999999999998</v>
      </c>
      <c r="AB58">
        <v>0</v>
      </c>
      <c r="AC58">
        <v>0.28999999999999998</v>
      </c>
      <c r="AD58">
        <v>237.32</v>
      </c>
      <c r="AE58">
        <v>0.57999999999999996</v>
      </c>
    </row>
    <row r="59" spans="7:31">
      <c r="G59" t="s">
        <v>101</v>
      </c>
      <c r="H59" s="74">
        <v>2.5</v>
      </c>
      <c r="I59" s="47">
        <v>10.57</v>
      </c>
      <c r="J59" s="47">
        <v>259.41000000000003</v>
      </c>
      <c r="K59" s="47">
        <v>0</v>
      </c>
      <c r="L59" s="47">
        <v>0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272.48</v>
      </c>
      <c r="W59">
        <v>0</v>
      </c>
      <c r="X59">
        <v>10.57</v>
      </c>
      <c r="Y59">
        <v>0.38</v>
      </c>
      <c r="Z59">
        <v>0.96</v>
      </c>
      <c r="AA59">
        <v>0.28999999999999998</v>
      </c>
      <c r="AB59">
        <v>0</v>
      </c>
      <c r="AC59">
        <v>0.28999999999999998</v>
      </c>
      <c r="AD59">
        <v>259.41000000000003</v>
      </c>
      <c r="AE59">
        <v>0.57999999999999996</v>
      </c>
    </row>
    <row r="60" spans="7:31">
      <c r="G60" t="s">
        <v>102</v>
      </c>
      <c r="H60" s="74">
        <v>2.5</v>
      </c>
      <c r="I60" s="47">
        <v>22.1</v>
      </c>
      <c r="J60" s="47">
        <v>271.89999999999998</v>
      </c>
      <c r="K60" s="47">
        <v>0</v>
      </c>
      <c r="L60" s="47">
        <v>0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296.5</v>
      </c>
      <c r="W60">
        <v>0</v>
      </c>
      <c r="X60">
        <v>22.1</v>
      </c>
      <c r="Y60">
        <v>0.38</v>
      </c>
      <c r="Z60">
        <v>0.96</v>
      </c>
      <c r="AA60">
        <v>0.28999999999999998</v>
      </c>
      <c r="AB60">
        <v>0</v>
      </c>
      <c r="AC60">
        <v>0.28999999999999998</v>
      </c>
      <c r="AD60">
        <v>271.89999999999998</v>
      </c>
      <c r="AE60">
        <v>0.57999999999999996</v>
      </c>
    </row>
    <row r="61" spans="7:31">
      <c r="G61" t="s">
        <v>103</v>
      </c>
      <c r="H61" s="74">
        <v>2.5</v>
      </c>
      <c r="I61" s="47">
        <v>17.29</v>
      </c>
      <c r="J61" s="47">
        <v>289.2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0</v>
      </c>
      <c r="V61" s="75">
        <v>308.99</v>
      </c>
      <c r="W61">
        <v>0</v>
      </c>
      <c r="X61">
        <v>17.29</v>
      </c>
      <c r="Y61">
        <v>0.38</v>
      </c>
      <c r="Z61">
        <v>0.96</v>
      </c>
      <c r="AA61">
        <v>0.28999999999999998</v>
      </c>
      <c r="AB61">
        <v>0</v>
      </c>
      <c r="AC61">
        <v>0.28999999999999998</v>
      </c>
      <c r="AD61">
        <v>289.2</v>
      </c>
      <c r="AE61">
        <v>0.57999999999999996</v>
      </c>
    </row>
    <row r="62" spans="7:31">
      <c r="G62" t="s">
        <v>104</v>
      </c>
      <c r="H62" s="74">
        <v>2.5</v>
      </c>
      <c r="I62" s="47">
        <v>9.61</v>
      </c>
      <c r="J62" s="47">
        <v>300.73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0</v>
      </c>
      <c r="V62" s="75">
        <v>312.83999999999997</v>
      </c>
      <c r="W62">
        <v>0</v>
      </c>
      <c r="X62">
        <v>9.61</v>
      </c>
      <c r="Y62">
        <v>0.38</v>
      </c>
      <c r="Z62">
        <v>0.96</v>
      </c>
      <c r="AA62">
        <v>0.28999999999999998</v>
      </c>
      <c r="AB62">
        <v>0</v>
      </c>
      <c r="AC62">
        <v>0.28999999999999998</v>
      </c>
      <c r="AD62">
        <v>300.73</v>
      </c>
      <c r="AE62">
        <v>0.57999999999999996</v>
      </c>
    </row>
    <row r="63" spans="7:31">
      <c r="G63" t="s">
        <v>105</v>
      </c>
      <c r="H63" s="74">
        <v>2.5</v>
      </c>
      <c r="I63" s="47">
        <v>28.82</v>
      </c>
      <c r="J63" s="47">
        <v>309.38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0</v>
      </c>
      <c r="V63" s="75">
        <v>340.7</v>
      </c>
      <c r="W63">
        <v>0</v>
      </c>
      <c r="X63">
        <v>28.82</v>
      </c>
      <c r="Y63">
        <v>0.38</v>
      </c>
      <c r="Z63">
        <v>0.96</v>
      </c>
      <c r="AA63">
        <v>0.28999999999999998</v>
      </c>
      <c r="AB63">
        <v>0</v>
      </c>
      <c r="AC63">
        <v>0.28999999999999998</v>
      </c>
      <c r="AD63">
        <v>309.38</v>
      </c>
      <c r="AE63">
        <v>0.57999999999999996</v>
      </c>
    </row>
    <row r="64" spans="7:31">
      <c r="G64" t="s">
        <v>106</v>
      </c>
      <c r="H64" s="74">
        <v>26.519999999999996</v>
      </c>
      <c r="I64" s="47">
        <v>12.49</v>
      </c>
      <c r="J64" s="47">
        <v>258.45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0</v>
      </c>
      <c r="V64" s="75">
        <v>297.45999999999998</v>
      </c>
      <c r="W64">
        <v>24.02</v>
      </c>
      <c r="X64">
        <v>12.49</v>
      </c>
      <c r="Y64">
        <v>0.38</v>
      </c>
      <c r="Z64">
        <v>0.96</v>
      </c>
      <c r="AA64">
        <v>0.28999999999999998</v>
      </c>
      <c r="AB64">
        <v>0</v>
      </c>
      <c r="AC64">
        <v>0.28999999999999998</v>
      </c>
      <c r="AD64">
        <v>258.45</v>
      </c>
      <c r="AE64">
        <v>0.57999999999999996</v>
      </c>
    </row>
    <row r="65" spans="7:31">
      <c r="G65" t="s">
        <v>107</v>
      </c>
      <c r="H65" s="74">
        <v>43.81</v>
      </c>
      <c r="I65" s="47">
        <v>28.82</v>
      </c>
      <c r="J65" s="47">
        <v>267.11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>
        <v>0</v>
      </c>
      <c r="V65" s="75">
        <v>339.74</v>
      </c>
      <c r="W65">
        <v>41.31</v>
      </c>
      <c r="X65">
        <v>28.82</v>
      </c>
      <c r="Y65">
        <v>0.38</v>
      </c>
      <c r="Z65">
        <v>0.96</v>
      </c>
      <c r="AA65">
        <v>0.28999999999999998</v>
      </c>
      <c r="AB65">
        <v>0</v>
      </c>
      <c r="AC65">
        <v>0.28999999999999998</v>
      </c>
      <c r="AD65">
        <v>267.11</v>
      </c>
      <c r="AE65">
        <v>0.57999999999999996</v>
      </c>
    </row>
    <row r="66" spans="7:31">
      <c r="G66" t="s">
        <v>108</v>
      </c>
      <c r="H66" s="74">
        <v>72.64</v>
      </c>
      <c r="I66" s="47">
        <v>34.590000000000003</v>
      </c>
      <c r="J66" s="47">
        <v>286.31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>
        <v>0</v>
      </c>
      <c r="V66" s="75">
        <v>393.54</v>
      </c>
      <c r="W66">
        <v>70.14</v>
      </c>
      <c r="X66">
        <v>34.590000000000003</v>
      </c>
      <c r="Y66">
        <v>0.38</v>
      </c>
      <c r="Z66">
        <v>0.96</v>
      </c>
      <c r="AA66">
        <v>0.28999999999999998</v>
      </c>
      <c r="AB66">
        <v>0</v>
      </c>
      <c r="AC66">
        <v>0.28999999999999998</v>
      </c>
      <c r="AD66">
        <v>286.31</v>
      </c>
      <c r="AE66">
        <v>0.57999999999999996</v>
      </c>
    </row>
    <row r="67" spans="7:31">
      <c r="G67" t="s">
        <v>109</v>
      </c>
      <c r="H67" s="74">
        <v>97.330000000000013</v>
      </c>
      <c r="I67" s="47">
        <v>0</v>
      </c>
      <c r="J67" s="47">
        <v>39.39</v>
      </c>
      <c r="K67" s="47">
        <v>0</v>
      </c>
      <c r="L67" s="47">
        <v>0</v>
      </c>
      <c r="M67" s="75">
        <v>4.13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140.85</v>
      </c>
      <c r="W67">
        <v>96.08</v>
      </c>
      <c r="X67">
        <v>0</v>
      </c>
      <c r="Y67">
        <v>0.19</v>
      </c>
      <c r="Z67">
        <v>0.48</v>
      </c>
      <c r="AA67">
        <v>0.28999999999999998</v>
      </c>
      <c r="AB67">
        <v>4.13</v>
      </c>
      <c r="AC67">
        <v>0</v>
      </c>
      <c r="AD67">
        <v>39.39</v>
      </c>
      <c r="AE67">
        <v>0.28999999999999998</v>
      </c>
    </row>
    <row r="68" spans="7:31">
      <c r="G68" t="s">
        <v>110</v>
      </c>
      <c r="H68" s="74">
        <v>129.99999999999997</v>
      </c>
      <c r="I68" s="47">
        <v>0</v>
      </c>
      <c r="J68" s="47">
        <v>64.37</v>
      </c>
      <c r="K68" s="47">
        <v>0</v>
      </c>
      <c r="L68" s="47">
        <v>0</v>
      </c>
      <c r="M68" s="75">
        <v>3.75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198.12</v>
      </c>
      <c r="W68">
        <v>128.75</v>
      </c>
      <c r="X68">
        <v>0</v>
      </c>
      <c r="Y68">
        <v>0.19</v>
      </c>
      <c r="Z68">
        <v>0.48</v>
      </c>
      <c r="AA68">
        <v>0.28999999999999998</v>
      </c>
      <c r="AB68">
        <v>3.75</v>
      </c>
      <c r="AC68">
        <v>0</v>
      </c>
      <c r="AD68">
        <v>64.37</v>
      </c>
      <c r="AE68">
        <v>0.28999999999999998</v>
      </c>
    </row>
    <row r="69" spans="7:31">
      <c r="G69" t="s">
        <v>111</v>
      </c>
      <c r="H69" s="74">
        <v>193.40999999999997</v>
      </c>
      <c r="I69" s="47">
        <v>0</v>
      </c>
      <c r="J69" s="47">
        <v>96.08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>
        <v>0</v>
      </c>
      <c r="V69" s="75">
        <v>289.49</v>
      </c>
      <c r="W69">
        <v>192.16</v>
      </c>
      <c r="X69">
        <v>0</v>
      </c>
      <c r="Y69">
        <v>0.19</v>
      </c>
      <c r="Z69">
        <v>0.48</v>
      </c>
      <c r="AA69">
        <v>0.28999999999999998</v>
      </c>
      <c r="AB69">
        <v>0</v>
      </c>
      <c r="AC69">
        <v>0</v>
      </c>
      <c r="AD69">
        <v>96.08</v>
      </c>
      <c r="AE69">
        <v>0.28999999999999998</v>
      </c>
    </row>
    <row r="70" spans="7:31">
      <c r="G70" t="s">
        <v>112</v>
      </c>
      <c r="H70" s="74">
        <v>193.40999999999997</v>
      </c>
      <c r="I70" s="47">
        <v>0</v>
      </c>
      <c r="J70" s="47">
        <v>116.26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>
        <v>0</v>
      </c>
      <c r="V70" s="75">
        <v>309.67</v>
      </c>
      <c r="W70">
        <v>192.16</v>
      </c>
      <c r="X70">
        <v>0</v>
      </c>
      <c r="Y70">
        <v>0.19</v>
      </c>
      <c r="Z70">
        <v>0.48</v>
      </c>
      <c r="AA70">
        <v>0.28999999999999998</v>
      </c>
      <c r="AB70">
        <v>0</v>
      </c>
      <c r="AC70">
        <v>0</v>
      </c>
      <c r="AD70">
        <v>116.26</v>
      </c>
      <c r="AE70">
        <v>0.28999999999999998</v>
      </c>
    </row>
    <row r="71" spans="7:31">
      <c r="G71" t="s">
        <v>113</v>
      </c>
      <c r="H71" s="74">
        <v>249.80999999999997</v>
      </c>
      <c r="I71" s="47">
        <v>14.41</v>
      </c>
      <c r="J71" s="47">
        <v>170.06</v>
      </c>
      <c r="K71" s="47">
        <v>0</v>
      </c>
      <c r="L71" s="47">
        <v>0</v>
      </c>
      <c r="M71" s="75">
        <v>6.73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>
        <v>0</v>
      </c>
      <c r="V71" s="75">
        <v>441.01</v>
      </c>
      <c r="W71">
        <v>248.85</v>
      </c>
      <c r="X71">
        <v>14.41</v>
      </c>
      <c r="Y71">
        <v>0.19</v>
      </c>
      <c r="Z71">
        <v>0.48</v>
      </c>
      <c r="AA71">
        <v>0</v>
      </c>
      <c r="AB71">
        <v>6.73</v>
      </c>
      <c r="AC71">
        <v>0</v>
      </c>
      <c r="AD71">
        <v>170.06</v>
      </c>
      <c r="AE71">
        <v>0.28999999999999998</v>
      </c>
    </row>
    <row r="72" spans="7:31">
      <c r="G72" t="s">
        <v>114</v>
      </c>
      <c r="H72" s="74">
        <v>193.11999999999998</v>
      </c>
      <c r="I72" s="47">
        <v>16.61</v>
      </c>
      <c r="J72" s="47">
        <v>122.23</v>
      </c>
      <c r="K72" s="47">
        <v>0</v>
      </c>
      <c r="L72" s="47">
        <v>0</v>
      </c>
      <c r="M72" s="75">
        <v>3.99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335.95</v>
      </c>
      <c r="W72">
        <v>192.16</v>
      </c>
      <c r="X72">
        <v>16.61</v>
      </c>
      <c r="Y72">
        <v>0.19</v>
      </c>
      <c r="Z72">
        <v>0.48</v>
      </c>
      <c r="AA72">
        <v>0</v>
      </c>
      <c r="AB72">
        <v>3.99</v>
      </c>
      <c r="AC72">
        <v>0</v>
      </c>
      <c r="AD72">
        <v>122.23</v>
      </c>
      <c r="AE72">
        <v>0.28999999999999998</v>
      </c>
    </row>
    <row r="73" spans="7:31">
      <c r="G73" t="s">
        <v>115</v>
      </c>
      <c r="H73" s="74">
        <v>220.07</v>
      </c>
      <c r="I73" s="47">
        <v>9.81</v>
      </c>
      <c r="J73" s="47">
        <v>42.08</v>
      </c>
      <c r="K73" s="47">
        <v>0</v>
      </c>
      <c r="L73" s="47">
        <v>0</v>
      </c>
      <c r="M73" s="75">
        <v>0.83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272.79000000000002</v>
      </c>
      <c r="W73">
        <v>219.11</v>
      </c>
      <c r="X73">
        <v>9.81</v>
      </c>
      <c r="Y73">
        <v>0.19</v>
      </c>
      <c r="Z73">
        <v>0.48</v>
      </c>
      <c r="AA73">
        <v>0</v>
      </c>
      <c r="AB73">
        <v>0.83</v>
      </c>
      <c r="AC73">
        <v>0</v>
      </c>
      <c r="AD73">
        <v>42.08</v>
      </c>
      <c r="AE73">
        <v>0.28999999999999998</v>
      </c>
    </row>
    <row r="74" spans="7:31">
      <c r="G74" t="s">
        <v>116</v>
      </c>
      <c r="H74" s="74">
        <v>274.05</v>
      </c>
      <c r="I74" s="47">
        <v>22.1</v>
      </c>
      <c r="J74" s="47">
        <v>94.27</v>
      </c>
      <c r="K74" s="47">
        <v>0</v>
      </c>
      <c r="L74" s="47">
        <v>0</v>
      </c>
      <c r="M74" s="75">
        <v>2.35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392.77</v>
      </c>
      <c r="W74">
        <v>273.08999999999997</v>
      </c>
      <c r="X74">
        <v>22.1</v>
      </c>
      <c r="Y74">
        <v>0.19</v>
      </c>
      <c r="Z74">
        <v>0.48</v>
      </c>
      <c r="AA74">
        <v>0</v>
      </c>
      <c r="AB74">
        <v>2.35</v>
      </c>
      <c r="AC74">
        <v>0</v>
      </c>
      <c r="AD74">
        <v>94.27</v>
      </c>
      <c r="AE74">
        <v>0.28999999999999998</v>
      </c>
    </row>
    <row r="75" spans="7:31">
      <c r="G75" t="s">
        <v>117</v>
      </c>
      <c r="H75" s="74">
        <v>247.07999999999998</v>
      </c>
      <c r="I75" s="47">
        <v>56.76</v>
      </c>
      <c r="J75" s="47">
        <v>47.88</v>
      </c>
      <c r="K75" s="47">
        <v>0</v>
      </c>
      <c r="L75" s="47">
        <v>0</v>
      </c>
      <c r="M75" s="75">
        <v>2.04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353.76</v>
      </c>
      <c r="W75">
        <v>246.12</v>
      </c>
      <c r="X75">
        <v>56.76</v>
      </c>
      <c r="Y75">
        <v>0.19</v>
      </c>
      <c r="Z75">
        <v>0.48</v>
      </c>
      <c r="AA75">
        <v>0</v>
      </c>
      <c r="AB75">
        <v>2.04</v>
      </c>
      <c r="AC75">
        <v>0</v>
      </c>
      <c r="AD75">
        <v>47.88</v>
      </c>
      <c r="AE75">
        <v>0.28999999999999998</v>
      </c>
    </row>
    <row r="76" spans="7:31">
      <c r="G76" t="s">
        <v>118</v>
      </c>
      <c r="H76" s="74">
        <v>233.21999999999997</v>
      </c>
      <c r="I76" s="47">
        <v>47.98</v>
      </c>
      <c r="J76" s="47">
        <v>43.46</v>
      </c>
      <c r="K76" s="47">
        <v>0</v>
      </c>
      <c r="L76" s="47">
        <v>0</v>
      </c>
      <c r="M76" s="75">
        <v>1.22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325.88</v>
      </c>
      <c r="W76">
        <v>232.26</v>
      </c>
      <c r="X76">
        <v>47.98</v>
      </c>
      <c r="Y76">
        <v>0.19</v>
      </c>
      <c r="Z76">
        <v>0.48</v>
      </c>
      <c r="AA76">
        <v>0</v>
      </c>
      <c r="AB76">
        <v>1.22</v>
      </c>
      <c r="AC76">
        <v>0</v>
      </c>
      <c r="AD76">
        <v>43.46</v>
      </c>
      <c r="AE76">
        <v>0.28999999999999998</v>
      </c>
    </row>
    <row r="77" spans="7:31">
      <c r="G77" t="s">
        <v>119</v>
      </c>
      <c r="H77" s="74">
        <v>231.02999999999997</v>
      </c>
      <c r="I77" s="47">
        <v>47.15</v>
      </c>
      <c r="J77" s="47">
        <v>47.25</v>
      </c>
      <c r="K77" s="47">
        <v>0</v>
      </c>
      <c r="L77" s="47">
        <v>0</v>
      </c>
      <c r="M77" s="75">
        <v>1.93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327.36</v>
      </c>
      <c r="W77">
        <v>230.07</v>
      </c>
      <c r="X77">
        <v>47.15</v>
      </c>
      <c r="Y77">
        <v>0.19</v>
      </c>
      <c r="Z77">
        <v>0.48</v>
      </c>
      <c r="AA77">
        <v>0</v>
      </c>
      <c r="AB77">
        <v>1.93</v>
      </c>
      <c r="AC77">
        <v>0</v>
      </c>
      <c r="AD77">
        <v>47.25</v>
      </c>
      <c r="AE77">
        <v>0.28999999999999998</v>
      </c>
    </row>
    <row r="78" spans="7:31">
      <c r="G78" t="s">
        <v>120</v>
      </c>
      <c r="H78" s="74">
        <v>233.27999999999997</v>
      </c>
      <c r="I78" s="47">
        <v>43.55</v>
      </c>
      <c r="J78" s="47">
        <v>62.06</v>
      </c>
      <c r="K78" s="47">
        <v>0</v>
      </c>
      <c r="L78" s="47">
        <v>0</v>
      </c>
      <c r="M78" s="75">
        <v>1.9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340.79</v>
      </c>
      <c r="W78">
        <v>232.32</v>
      </c>
      <c r="X78">
        <v>43.55</v>
      </c>
      <c r="Y78">
        <v>0.19</v>
      </c>
      <c r="Z78">
        <v>0.48</v>
      </c>
      <c r="AA78">
        <v>0</v>
      </c>
      <c r="AB78">
        <v>1.9</v>
      </c>
      <c r="AC78">
        <v>0</v>
      </c>
      <c r="AD78">
        <v>62.06</v>
      </c>
      <c r="AE78">
        <v>0.28999999999999998</v>
      </c>
    </row>
    <row r="79" spans="7:31">
      <c r="G79" t="s">
        <v>121</v>
      </c>
      <c r="H79" s="74">
        <v>349.05000000000007</v>
      </c>
      <c r="I79" s="47">
        <v>163.34</v>
      </c>
      <c r="J79" s="47">
        <v>166.22</v>
      </c>
      <c r="K79" s="47">
        <v>0</v>
      </c>
      <c r="L79" s="47">
        <v>0</v>
      </c>
      <c r="M79" s="75">
        <v>5.67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684.28</v>
      </c>
      <c r="W79">
        <v>347.8</v>
      </c>
      <c r="X79">
        <v>163.34</v>
      </c>
      <c r="Y79">
        <v>0.19</v>
      </c>
      <c r="Z79">
        <v>0.48</v>
      </c>
      <c r="AA79">
        <v>0.28999999999999998</v>
      </c>
      <c r="AB79">
        <v>5.67</v>
      </c>
      <c r="AC79">
        <v>0</v>
      </c>
      <c r="AD79">
        <v>166.22</v>
      </c>
      <c r="AE79">
        <v>0.28999999999999998</v>
      </c>
    </row>
    <row r="80" spans="7:31">
      <c r="G80" t="s">
        <v>122</v>
      </c>
      <c r="H80" s="74">
        <v>346.18000000000006</v>
      </c>
      <c r="I80" s="47">
        <v>153.72999999999999</v>
      </c>
      <c r="J80" s="47">
        <v>108.57</v>
      </c>
      <c r="K80" s="47">
        <v>0</v>
      </c>
      <c r="L80" s="47">
        <v>0</v>
      </c>
      <c r="M80" s="75">
        <v>7.78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616.26</v>
      </c>
      <c r="W80">
        <v>344.93</v>
      </c>
      <c r="X80">
        <v>153.72999999999999</v>
      </c>
      <c r="Y80">
        <v>0.19</v>
      </c>
      <c r="Z80">
        <v>0.48</v>
      </c>
      <c r="AA80">
        <v>0.28999999999999998</v>
      </c>
      <c r="AB80">
        <v>7.78</v>
      </c>
      <c r="AC80">
        <v>0</v>
      </c>
      <c r="AD80">
        <v>108.57</v>
      </c>
      <c r="AE80">
        <v>0.28999999999999998</v>
      </c>
    </row>
    <row r="81" spans="7:31">
      <c r="G81" t="s">
        <v>123</v>
      </c>
      <c r="H81" s="74">
        <v>372.12000000000006</v>
      </c>
      <c r="I81" s="47">
        <v>148.91999999999999</v>
      </c>
      <c r="J81" s="47">
        <v>94.16</v>
      </c>
      <c r="K81" s="47">
        <v>0</v>
      </c>
      <c r="L81" s="47">
        <v>0</v>
      </c>
      <c r="M81" s="75">
        <v>4.13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619.33000000000004</v>
      </c>
      <c r="W81">
        <v>370.87</v>
      </c>
      <c r="X81">
        <v>148.91999999999999</v>
      </c>
      <c r="Y81">
        <v>0.19</v>
      </c>
      <c r="Z81">
        <v>0.48</v>
      </c>
      <c r="AA81">
        <v>0.28999999999999998</v>
      </c>
      <c r="AB81">
        <v>4.13</v>
      </c>
      <c r="AC81">
        <v>0</v>
      </c>
      <c r="AD81">
        <v>94.16</v>
      </c>
      <c r="AE81">
        <v>0.28999999999999998</v>
      </c>
    </row>
    <row r="82" spans="7:31">
      <c r="G82" t="s">
        <v>124</v>
      </c>
      <c r="H82" s="74">
        <v>381.73000000000008</v>
      </c>
      <c r="I82" s="47">
        <v>148.91999999999999</v>
      </c>
      <c r="J82" s="47">
        <v>79.75</v>
      </c>
      <c r="K82" s="47">
        <v>0</v>
      </c>
      <c r="L82" s="47">
        <v>0</v>
      </c>
      <c r="M82" s="75">
        <v>4.42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614.82000000000005</v>
      </c>
      <c r="W82">
        <v>380.48</v>
      </c>
      <c r="X82">
        <v>148.91999999999999</v>
      </c>
      <c r="Y82">
        <v>0.19</v>
      </c>
      <c r="Z82">
        <v>0.48</v>
      </c>
      <c r="AA82">
        <v>0.28999999999999998</v>
      </c>
      <c r="AB82">
        <v>4.42</v>
      </c>
      <c r="AC82">
        <v>0</v>
      </c>
      <c r="AD82">
        <v>79.75</v>
      </c>
      <c r="AE82">
        <v>0.28999999999999998</v>
      </c>
    </row>
    <row r="83" spans="7:31">
      <c r="G83" t="s">
        <v>125</v>
      </c>
      <c r="H83" s="74">
        <v>403.15</v>
      </c>
      <c r="I83" s="47">
        <v>240.2</v>
      </c>
      <c r="J83" s="47">
        <v>58.61</v>
      </c>
      <c r="K83" s="47">
        <v>0</v>
      </c>
      <c r="L83" s="47">
        <v>0</v>
      </c>
      <c r="M83" s="75">
        <v>6.92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708.88</v>
      </c>
      <c r="W83">
        <v>400.65</v>
      </c>
      <c r="X83">
        <v>240.2</v>
      </c>
      <c r="Y83">
        <v>0.38</v>
      </c>
      <c r="Z83">
        <v>0.96</v>
      </c>
      <c r="AA83">
        <v>0.28999999999999998</v>
      </c>
      <c r="AB83">
        <v>6.92</v>
      </c>
      <c r="AC83">
        <v>0.28999999999999998</v>
      </c>
      <c r="AD83">
        <v>58.61</v>
      </c>
      <c r="AE83">
        <v>0.57999999999999996</v>
      </c>
    </row>
    <row r="84" spans="7:31">
      <c r="G84" t="s">
        <v>126</v>
      </c>
      <c r="H84" s="74">
        <v>393.54</v>
      </c>
      <c r="I84" s="47">
        <v>225.79</v>
      </c>
      <c r="J84" s="47">
        <v>38.43</v>
      </c>
      <c r="K84" s="47">
        <v>0</v>
      </c>
      <c r="L84" s="47">
        <v>0</v>
      </c>
      <c r="M84" s="75">
        <v>6.73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664.49</v>
      </c>
      <c r="W84">
        <v>391.04</v>
      </c>
      <c r="X84">
        <v>225.79</v>
      </c>
      <c r="Y84">
        <v>0.38</v>
      </c>
      <c r="Z84">
        <v>0.96</v>
      </c>
      <c r="AA84">
        <v>0.28999999999999998</v>
      </c>
      <c r="AB84">
        <v>6.73</v>
      </c>
      <c r="AC84">
        <v>0.28999999999999998</v>
      </c>
      <c r="AD84">
        <v>38.43</v>
      </c>
      <c r="AE84">
        <v>0.57999999999999996</v>
      </c>
    </row>
    <row r="85" spans="7:31">
      <c r="G85" t="s">
        <v>127</v>
      </c>
      <c r="H85" s="74">
        <v>365.68</v>
      </c>
      <c r="I85" s="47">
        <v>211.38</v>
      </c>
      <c r="J85" s="47">
        <v>0</v>
      </c>
      <c r="K85" s="47">
        <v>0</v>
      </c>
      <c r="L85" s="47">
        <v>0</v>
      </c>
      <c r="M85" s="75">
        <v>7.3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584.36</v>
      </c>
      <c r="W85">
        <v>363.18</v>
      </c>
      <c r="X85">
        <v>211.38</v>
      </c>
      <c r="Y85">
        <v>0.38</v>
      </c>
      <c r="Z85">
        <v>0.96</v>
      </c>
      <c r="AA85">
        <v>0.28999999999999998</v>
      </c>
      <c r="AB85">
        <v>7.3</v>
      </c>
      <c r="AC85">
        <v>0.28999999999999998</v>
      </c>
      <c r="AD85">
        <v>0</v>
      </c>
      <c r="AE85">
        <v>0.57999999999999996</v>
      </c>
    </row>
    <row r="86" spans="7:31">
      <c r="G86" t="s">
        <v>128</v>
      </c>
      <c r="H86" s="74">
        <v>349.35</v>
      </c>
      <c r="I86" s="47">
        <v>196.96</v>
      </c>
      <c r="J86" s="47">
        <v>0</v>
      </c>
      <c r="K86" s="47">
        <v>0</v>
      </c>
      <c r="L86" s="47">
        <v>0</v>
      </c>
      <c r="M86" s="75">
        <v>7.01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553.32000000000005</v>
      </c>
      <c r="W86">
        <v>346.85</v>
      </c>
      <c r="X86">
        <v>196.96</v>
      </c>
      <c r="Y86">
        <v>0.38</v>
      </c>
      <c r="Z86">
        <v>0.96</v>
      </c>
      <c r="AA86">
        <v>0.28999999999999998</v>
      </c>
      <c r="AB86">
        <v>7.01</v>
      </c>
      <c r="AC86">
        <v>0.28999999999999998</v>
      </c>
      <c r="AD86">
        <v>0</v>
      </c>
      <c r="AE86">
        <v>0.57999999999999996</v>
      </c>
    </row>
    <row r="87" spans="7:31">
      <c r="G87" t="s">
        <v>129</v>
      </c>
      <c r="H87" s="74">
        <v>316.68</v>
      </c>
      <c r="I87" s="47">
        <v>212.34</v>
      </c>
      <c r="J87" s="47">
        <v>158.53</v>
      </c>
      <c r="K87" s="47">
        <v>0</v>
      </c>
      <c r="L87" s="47">
        <v>0</v>
      </c>
      <c r="M87" s="75">
        <v>6.44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693.99</v>
      </c>
      <c r="W87">
        <v>314.18</v>
      </c>
      <c r="X87">
        <v>212.34</v>
      </c>
      <c r="Y87">
        <v>0.38</v>
      </c>
      <c r="Z87">
        <v>0.96</v>
      </c>
      <c r="AA87">
        <v>0.28999999999999998</v>
      </c>
      <c r="AB87">
        <v>6.44</v>
      </c>
      <c r="AC87">
        <v>0.28999999999999998</v>
      </c>
      <c r="AD87">
        <v>158.53</v>
      </c>
      <c r="AE87">
        <v>0.57999999999999996</v>
      </c>
    </row>
    <row r="88" spans="7:31">
      <c r="G88" t="s">
        <v>130</v>
      </c>
      <c r="H88" s="74">
        <v>296.5</v>
      </c>
      <c r="I88" s="47">
        <v>202.73</v>
      </c>
      <c r="J88" s="47">
        <v>162.38</v>
      </c>
      <c r="K88" s="47">
        <v>0</v>
      </c>
      <c r="L88" s="47">
        <v>0</v>
      </c>
      <c r="M88" s="75">
        <v>7.3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668.91</v>
      </c>
      <c r="W88">
        <v>294</v>
      </c>
      <c r="X88">
        <v>202.73</v>
      </c>
      <c r="Y88">
        <v>0.38</v>
      </c>
      <c r="Z88">
        <v>0.96</v>
      </c>
      <c r="AA88">
        <v>0.28999999999999998</v>
      </c>
      <c r="AB88">
        <v>7.3</v>
      </c>
      <c r="AC88">
        <v>0.28999999999999998</v>
      </c>
      <c r="AD88">
        <v>162.38</v>
      </c>
      <c r="AE88">
        <v>0.57999999999999996</v>
      </c>
    </row>
    <row r="89" spans="7:31">
      <c r="G89" t="s">
        <v>131</v>
      </c>
      <c r="H89" s="74">
        <v>275.37</v>
      </c>
      <c r="I89" s="47">
        <v>197.92</v>
      </c>
      <c r="J89" s="47">
        <v>158.53</v>
      </c>
      <c r="K89" s="47">
        <v>0</v>
      </c>
      <c r="L89" s="47">
        <v>0</v>
      </c>
      <c r="M89" s="75">
        <v>8.17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639.99</v>
      </c>
      <c r="W89">
        <v>272.87</v>
      </c>
      <c r="X89">
        <v>197.92</v>
      </c>
      <c r="Y89">
        <v>0.38</v>
      </c>
      <c r="Z89">
        <v>0.96</v>
      </c>
      <c r="AA89">
        <v>0.28999999999999998</v>
      </c>
      <c r="AB89">
        <v>8.17</v>
      </c>
      <c r="AC89">
        <v>0.28999999999999998</v>
      </c>
      <c r="AD89">
        <v>158.53</v>
      </c>
      <c r="AE89">
        <v>0.57999999999999996</v>
      </c>
    </row>
    <row r="90" spans="7:31">
      <c r="G90" t="s">
        <v>132</v>
      </c>
      <c r="H90" s="74">
        <v>246.54</v>
      </c>
      <c r="I90" s="47">
        <v>215.22</v>
      </c>
      <c r="J90" s="47">
        <v>142.19999999999999</v>
      </c>
      <c r="K90" s="47">
        <v>0</v>
      </c>
      <c r="L90" s="47">
        <v>0</v>
      </c>
      <c r="M90" s="75">
        <v>6.53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610.49</v>
      </c>
      <c r="W90">
        <v>244.04</v>
      </c>
      <c r="X90">
        <v>215.22</v>
      </c>
      <c r="Y90">
        <v>0.38</v>
      </c>
      <c r="Z90">
        <v>0.96</v>
      </c>
      <c r="AA90">
        <v>0.28999999999999998</v>
      </c>
      <c r="AB90">
        <v>6.53</v>
      </c>
      <c r="AC90">
        <v>0.28999999999999998</v>
      </c>
      <c r="AD90">
        <v>142.19999999999999</v>
      </c>
      <c r="AE90">
        <v>0.57999999999999996</v>
      </c>
    </row>
    <row r="91" spans="7:31">
      <c r="G91" t="s">
        <v>133</v>
      </c>
      <c r="H91" s="74">
        <v>341.66</v>
      </c>
      <c r="I91" s="47">
        <v>250.77</v>
      </c>
      <c r="J91" s="47">
        <v>159.49</v>
      </c>
      <c r="K91" s="47">
        <v>0</v>
      </c>
      <c r="L91" s="47">
        <v>0</v>
      </c>
      <c r="M91" s="75">
        <v>4.5199999999999996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756.44</v>
      </c>
      <c r="W91">
        <v>339.16</v>
      </c>
      <c r="X91">
        <v>250.77</v>
      </c>
      <c r="Y91">
        <v>0.38</v>
      </c>
      <c r="Z91">
        <v>0.96</v>
      </c>
      <c r="AA91">
        <v>0.28999999999999998</v>
      </c>
      <c r="AB91">
        <v>4.5199999999999996</v>
      </c>
      <c r="AC91">
        <v>0.28999999999999998</v>
      </c>
      <c r="AD91">
        <v>159.49</v>
      </c>
      <c r="AE91">
        <v>0.57999999999999996</v>
      </c>
    </row>
    <row r="92" spans="7:31">
      <c r="G92" t="s">
        <v>134</v>
      </c>
      <c r="H92" s="74">
        <v>309.95</v>
      </c>
      <c r="I92" s="47">
        <v>236.36</v>
      </c>
      <c r="J92" s="47">
        <v>130.66999999999999</v>
      </c>
      <c r="K92" s="47">
        <v>0</v>
      </c>
      <c r="L92" s="47">
        <v>0</v>
      </c>
      <c r="M92" s="75">
        <v>5.57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682.55</v>
      </c>
      <c r="W92">
        <v>307.45</v>
      </c>
      <c r="X92">
        <v>236.36</v>
      </c>
      <c r="Y92">
        <v>0.38</v>
      </c>
      <c r="Z92">
        <v>0.96</v>
      </c>
      <c r="AA92">
        <v>0.28999999999999998</v>
      </c>
      <c r="AB92">
        <v>5.57</v>
      </c>
      <c r="AC92">
        <v>0.28999999999999998</v>
      </c>
      <c r="AD92">
        <v>130.66999999999999</v>
      </c>
      <c r="AE92">
        <v>0.57999999999999996</v>
      </c>
    </row>
    <row r="93" spans="7:31">
      <c r="G93" t="s">
        <v>135</v>
      </c>
      <c r="H93" s="74">
        <v>263.83999999999997</v>
      </c>
      <c r="I93" s="47">
        <v>212.34</v>
      </c>
      <c r="J93" s="47">
        <v>107.61</v>
      </c>
      <c r="K93" s="47">
        <v>0</v>
      </c>
      <c r="L93" s="47">
        <v>0</v>
      </c>
      <c r="M93" s="75">
        <v>1.63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585.41999999999996</v>
      </c>
      <c r="W93">
        <v>261.33999999999997</v>
      </c>
      <c r="X93">
        <v>212.34</v>
      </c>
      <c r="Y93">
        <v>0.38</v>
      </c>
      <c r="Z93">
        <v>0.96</v>
      </c>
      <c r="AA93">
        <v>0.28999999999999998</v>
      </c>
      <c r="AB93">
        <v>1.63</v>
      </c>
      <c r="AC93">
        <v>0.28999999999999998</v>
      </c>
      <c r="AD93">
        <v>107.61</v>
      </c>
      <c r="AE93">
        <v>0.57999999999999996</v>
      </c>
    </row>
    <row r="94" spans="7:31">
      <c r="G94" t="s">
        <v>136</v>
      </c>
      <c r="H94" s="74">
        <v>229.25</v>
      </c>
      <c r="I94" s="47">
        <v>193.12</v>
      </c>
      <c r="J94" s="47">
        <v>85.51</v>
      </c>
      <c r="K94" s="47">
        <v>0</v>
      </c>
      <c r="L94" s="47">
        <v>0</v>
      </c>
      <c r="M94" s="75">
        <v>4.13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512.01</v>
      </c>
      <c r="W94">
        <v>226.75</v>
      </c>
      <c r="X94">
        <v>193.12</v>
      </c>
      <c r="Y94">
        <v>0.38</v>
      </c>
      <c r="Z94">
        <v>0.96</v>
      </c>
      <c r="AA94">
        <v>0.28999999999999998</v>
      </c>
      <c r="AB94">
        <v>4.13</v>
      </c>
      <c r="AC94">
        <v>0.28999999999999998</v>
      </c>
      <c r="AD94">
        <v>85.51</v>
      </c>
      <c r="AE94">
        <v>0.57999999999999996</v>
      </c>
    </row>
    <row r="95" spans="7:31">
      <c r="G95" t="s">
        <v>137</v>
      </c>
      <c r="H95" s="74">
        <v>180.25</v>
      </c>
      <c r="I95" s="47">
        <v>190.24</v>
      </c>
      <c r="J95" s="47">
        <v>53.8</v>
      </c>
      <c r="K95" s="47">
        <v>0</v>
      </c>
      <c r="L95" s="47">
        <v>0</v>
      </c>
      <c r="M95" s="75">
        <v>4.13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428.42</v>
      </c>
      <c r="W95">
        <v>177.75</v>
      </c>
      <c r="X95">
        <v>190.24</v>
      </c>
      <c r="Y95">
        <v>0.38</v>
      </c>
      <c r="Z95">
        <v>0.96</v>
      </c>
      <c r="AA95">
        <v>0.28999999999999998</v>
      </c>
      <c r="AB95">
        <v>4.13</v>
      </c>
      <c r="AC95">
        <v>0.28999999999999998</v>
      </c>
      <c r="AD95">
        <v>53.8</v>
      </c>
      <c r="AE95">
        <v>0.57999999999999996</v>
      </c>
    </row>
    <row r="96" spans="7:31">
      <c r="G96" t="s">
        <v>138</v>
      </c>
      <c r="H96" s="74">
        <v>134.13</v>
      </c>
      <c r="I96" s="47">
        <v>175.83</v>
      </c>
      <c r="J96" s="47">
        <v>29.78</v>
      </c>
      <c r="K96" s="47">
        <v>0</v>
      </c>
      <c r="L96" s="47">
        <v>0</v>
      </c>
      <c r="M96" s="75">
        <v>2.02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341.76</v>
      </c>
      <c r="W96">
        <v>131.63</v>
      </c>
      <c r="X96">
        <v>175.83</v>
      </c>
      <c r="Y96">
        <v>0.38</v>
      </c>
      <c r="Z96">
        <v>0.96</v>
      </c>
      <c r="AA96">
        <v>0.28999999999999998</v>
      </c>
      <c r="AB96">
        <v>2.02</v>
      </c>
      <c r="AC96">
        <v>0.28999999999999998</v>
      </c>
      <c r="AD96">
        <v>29.78</v>
      </c>
      <c r="AE96">
        <v>0.57999999999999996</v>
      </c>
    </row>
    <row r="97" spans="1:83">
      <c r="G97" t="s">
        <v>139</v>
      </c>
      <c r="H97" s="74">
        <v>98.58</v>
      </c>
      <c r="I97" s="47">
        <v>161.41</v>
      </c>
      <c r="J97" s="47">
        <v>0</v>
      </c>
      <c r="K97" s="47">
        <v>0</v>
      </c>
      <c r="L97" s="47">
        <v>0</v>
      </c>
      <c r="M97" s="75">
        <v>2.69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262.68</v>
      </c>
      <c r="W97">
        <v>96.08</v>
      </c>
      <c r="X97">
        <v>161.41</v>
      </c>
      <c r="Y97">
        <v>0.38</v>
      </c>
      <c r="Z97">
        <v>0.96</v>
      </c>
      <c r="AA97">
        <v>0.28999999999999998</v>
      </c>
      <c r="AB97">
        <v>2.69</v>
      </c>
      <c r="AC97">
        <v>0.28999999999999998</v>
      </c>
      <c r="AD97">
        <v>0</v>
      </c>
      <c r="AE97">
        <v>0.57999999999999996</v>
      </c>
    </row>
    <row r="98" spans="1:83">
      <c r="G98" t="s">
        <v>140</v>
      </c>
      <c r="H98" s="74">
        <v>55.34</v>
      </c>
      <c r="I98" s="47">
        <v>137.4</v>
      </c>
      <c r="J98" s="47">
        <v>0</v>
      </c>
      <c r="K98" s="47">
        <v>0</v>
      </c>
      <c r="L98" s="47">
        <v>0</v>
      </c>
      <c r="M98" s="75">
        <v>2.88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195.62</v>
      </c>
      <c r="W98">
        <v>52.84</v>
      </c>
      <c r="X98">
        <v>137.4</v>
      </c>
      <c r="Y98">
        <v>0.38</v>
      </c>
      <c r="Z98">
        <v>0.96</v>
      </c>
      <c r="AA98">
        <v>0.28999999999999998</v>
      </c>
      <c r="AB98">
        <v>2.88</v>
      </c>
      <c r="AC98">
        <v>0.28999999999999998</v>
      </c>
      <c r="AD98">
        <v>0</v>
      </c>
      <c r="AE98">
        <v>0.57999999999999996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3.7934400000000013</v>
      </c>
      <c r="I99" s="70">
        <f t="shared" ref="I99:BQ99" si="1">SUM(I3:I98)/4000</f>
        <v>1.3153724999999996</v>
      </c>
      <c r="J99" s="70">
        <f t="shared" si="1"/>
        <v>2.3635625000000005</v>
      </c>
      <c r="K99" s="70">
        <f t="shared" si="1"/>
        <v>0</v>
      </c>
      <c r="L99" s="70">
        <f t="shared" si="1"/>
        <v>0</v>
      </c>
      <c r="M99" s="70">
        <f t="shared" si="1"/>
        <v>5.1787499999999993E-2</v>
      </c>
      <c r="N99" s="69">
        <f t="shared" si="1"/>
        <v>0</v>
      </c>
      <c r="O99" s="70">
        <f t="shared" si="1"/>
        <v>-0.86599999999999999</v>
      </c>
      <c r="P99" s="70">
        <f t="shared" si="1"/>
        <v>-0.2485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-1.1145</v>
      </c>
      <c r="V99" s="71">
        <f t="shared" si="1"/>
        <v>7.5241625000000001</v>
      </c>
      <c r="W99">
        <f t="shared" si="1"/>
        <v>3.742760000000001</v>
      </c>
      <c r="X99">
        <f t="shared" si="1"/>
        <v>0.44937250000000045</v>
      </c>
      <c r="Y99">
        <f t="shared" si="1"/>
        <v>7.1600000000000006E-3</v>
      </c>
      <c r="Z99">
        <f t="shared" si="1"/>
        <v>1.8979999999999973E-2</v>
      </c>
      <c r="AA99">
        <f t="shared" si="1"/>
        <v>5.9799999999999897E-3</v>
      </c>
      <c r="AB99">
        <f t="shared" si="1"/>
        <v>5.1787499999999993E-2</v>
      </c>
      <c r="AC99">
        <f t="shared" si="1"/>
        <v>5.7999999999999892E-3</v>
      </c>
      <c r="AD99">
        <f t="shared" si="1"/>
        <v>2.1150625000000001</v>
      </c>
      <c r="AE99">
        <f t="shared" si="1"/>
        <v>1.2759999999999974E-2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13</v>
      </c>
      <c r="W1" t="s">
        <v>145</v>
      </c>
      <c r="X1" t="s">
        <v>548</v>
      </c>
      <c r="Y1" t="s">
        <v>550</v>
      </c>
      <c r="Z1" t="s">
        <v>146</v>
      </c>
      <c r="AA1" t="s">
        <v>554</v>
      </c>
      <c r="AB1" t="s">
        <v>556</v>
      </c>
      <c r="AC1" t="s">
        <v>558</v>
      </c>
      <c r="AD1" t="s">
        <v>560</v>
      </c>
      <c r="AE1" t="s">
        <v>562</v>
      </c>
      <c r="AF1" t="s">
        <v>562</v>
      </c>
      <c r="AG1" t="s">
        <v>562</v>
      </c>
      <c r="AH1" t="s">
        <v>568</v>
      </c>
      <c r="AI1" t="s">
        <v>562</v>
      </c>
      <c r="AJ1" t="s">
        <v>572</v>
      </c>
      <c r="AK1" t="s">
        <v>556</v>
      </c>
      <c r="AL1" t="s">
        <v>146</v>
      </c>
      <c r="AM1" t="s">
        <v>558</v>
      </c>
      <c r="AN1" t="s">
        <v>577</v>
      </c>
      <c r="AO1" t="s">
        <v>579</v>
      </c>
      <c r="AP1" t="s">
        <v>581</v>
      </c>
      <c r="AQ1" t="s">
        <v>583</v>
      </c>
      <c r="AR1" t="s">
        <v>585</v>
      </c>
      <c r="AS1" t="s">
        <v>18</v>
      </c>
      <c r="AT1" t="s">
        <v>588</v>
      </c>
      <c r="AU1" t="s">
        <v>145</v>
      </c>
      <c r="AV1" t="s">
        <v>592</v>
      </c>
      <c r="AW1" t="s">
        <v>594</v>
      </c>
      <c r="AX1" t="s">
        <v>146</v>
      </c>
      <c r="AY1" t="s">
        <v>145</v>
      </c>
      <c r="AZ1" t="s">
        <v>599</v>
      </c>
      <c r="BA1" t="s">
        <v>599</v>
      </c>
      <c r="BB1" t="s">
        <v>146</v>
      </c>
      <c r="BC1" t="s">
        <v>604</v>
      </c>
    </row>
    <row r="2" spans="1:5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45657</v>
      </c>
      <c r="W2" s="29" t="s">
        <v>546</v>
      </c>
      <c r="X2" t="s">
        <v>149</v>
      </c>
      <c r="Y2" t="s">
        <v>148</v>
      </c>
      <c r="Z2" t="s">
        <v>552</v>
      </c>
      <c r="AA2" t="s">
        <v>148</v>
      </c>
      <c r="AB2" t="s">
        <v>148</v>
      </c>
      <c r="AC2" t="s">
        <v>170</v>
      </c>
      <c r="AD2" t="s">
        <v>148</v>
      </c>
      <c r="AE2" t="s">
        <v>563</v>
      </c>
      <c r="AF2" t="s">
        <v>565</v>
      </c>
      <c r="AG2" t="s">
        <v>535</v>
      </c>
      <c r="AH2" t="s">
        <v>148</v>
      </c>
      <c r="AI2" t="s">
        <v>570</v>
      </c>
      <c r="AJ2" t="s">
        <v>145</v>
      </c>
      <c r="AK2" t="s">
        <v>148</v>
      </c>
      <c r="AL2" t="s">
        <v>546</v>
      </c>
      <c r="AM2" t="s">
        <v>169</v>
      </c>
      <c r="AN2" t="s">
        <v>148</v>
      </c>
      <c r="AO2" t="s">
        <v>535</v>
      </c>
      <c r="AP2" t="s">
        <v>148</v>
      </c>
      <c r="AQ2" t="s">
        <v>535</v>
      </c>
      <c r="AR2" t="s">
        <v>148</v>
      </c>
      <c r="AS2" t="s">
        <v>149</v>
      </c>
      <c r="AT2" t="s">
        <v>535</v>
      </c>
      <c r="AU2" t="s">
        <v>590</v>
      </c>
      <c r="AV2" t="s">
        <v>148</v>
      </c>
      <c r="AW2" t="s">
        <v>358</v>
      </c>
      <c r="AX2" t="s">
        <v>590</v>
      </c>
      <c r="AY2" t="s">
        <v>597</v>
      </c>
      <c r="AZ2" t="s">
        <v>535</v>
      </c>
      <c r="BA2" t="s">
        <v>535</v>
      </c>
      <c r="BB2" t="s">
        <v>602</v>
      </c>
      <c r="BC2" t="s">
        <v>149</v>
      </c>
    </row>
    <row r="3" spans="1:5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1.65</v>
      </c>
      <c r="K3" s="54">
        <v>105.49000000000001</v>
      </c>
      <c r="L3" s="54">
        <v>17.29</v>
      </c>
      <c r="M3" s="73">
        <v>0</v>
      </c>
      <c r="N3" s="72">
        <v>137.1</v>
      </c>
      <c r="O3" s="54">
        <v>189.82</v>
      </c>
      <c r="P3" s="54">
        <v>0</v>
      </c>
      <c r="Q3" s="54">
        <v>0</v>
      </c>
      <c r="R3" s="54">
        <v>0</v>
      </c>
      <c r="S3" s="73">
        <v>0</v>
      </c>
      <c r="T3" t="s">
        <v>607</v>
      </c>
      <c r="W3">
        <v>137.1</v>
      </c>
      <c r="X3">
        <v>1.65</v>
      </c>
      <c r="Y3">
        <v>8.73</v>
      </c>
      <c r="Z3">
        <v>144.12</v>
      </c>
      <c r="AA3">
        <v>26.2</v>
      </c>
      <c r="AB3">
        <v>22.27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22.27</v>
      </c>
      <c r="AL3">
        <v>45.7</v>
      </c>
      <c r="AM3">
        <v>0</v>
      </c>
      <c r="AN3">
        <v>8.73</v>
      </c>
      <c r="AO3">
        <v>7.69</v>
      </c>
      <c r="AP3">
        <v>0</v>
      </c>
      <c r="AQ3">
        <v>5.76</v>
      </c>
      <c r="AR3">
        <v>0</v>
      </c>
      <c r="AS3">
        <v>0</v>
      </c>
      <c r="AT3">
        <v>0.96</v>
      </c>
      <c r="AU3">
        <v>0</v>
      </c>
      <c r="AV3">
        <v>17.29</v>
      </c>
      <c r="AW3">
        <v>0.43</v>
      </c>
      <c r="AX3">
        <v>0</v>
      </c>
      <c r="AY3">
        <v>0</v>
      </c>
      <c r="AZ3">
        <v>2.88</v>
      </c>
      <c r="BA3">
        <v>0</v>
      </c>
      <c r="BB3">
        <v>0</v>
      </c>
      <c r="BC3">
        <v>0</v>
      </c>
    </row>
    <row r="4" spans="1:55">
      <c r="A4" t="s">
        <v>234</v>
      </c>
      <c r="B4" t="s">
        <v>226</v>
      </c>
      <c r="C4" t="s">
        <v>228</v>
      </c>
      <c r="E4" t="s">
        <v>535</v>
      </c>
      <c r="G4" t="s">
        <v>46</v>
      </c>
      <c r="H4" s="74">
        <v>0.43</v>
      </c>
      <c r="I4" s="47">
        <v>0</v>
      </c>
      <c r="J4" s="47">
        <v>1.65</v>
      </c>
      <c r="K4" s="47">
        <v>105.49000000000001</v>
      </c>
      <c r="L4" s="47">
        <v>17.29</v>
      </c>
      <c r="M4" s="75">
        <v>0</v>
      </c>
      <c r="N4" s="74">
        <v>137.1</v>
      </c>
      <c r="O4" s="47">
        <v>189.82</v>
      </c>
      <c r="P4" s="47">
        <v>0</v>
      </c>
      <c r="Q4" s="47">
        <v>0</v>
      </c>
      <c r="R4" s="47">
        <v>0</v>
      </c>
      <c r="S4" s="75">
        <v>0</v>
      </c>
      <c r="T4" t="s">
        <v>608</v>
      </c>
      <c r="W4">
        <v>137.1</v>
      </c>
      <c r="X4">
        <v>1.65</v>
      </c>
      <c r="Y4">
        <v>8.73</v>
      </c>
      <c r="Z4">
        <v>144.12</v>
      </c>
      <c r="AA4">
        <v>26.2</v>
      </c>
      <c r="AB4">
        <v>22.27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22.27</v>
      </c>
      <c r="AL4">
        <v>45.7</v>
      </c>
      <c r="AM4">
        <v>0</v>
      </c>
      <c r="AN4">
        <v>8.73</v>
      </c>
      <c r="AO4">
        <v>7.69</v>
      </c>
      <c r="AP4">
        <v>0</v>
      </c>
      <c r="AQ4">
        <v>5.76</v>
      </c>
      <c r="AR4">
        <v>0</v>
      </c>
      <c r="AS4">
        <v>0</v>
      </c>
      <c r="AT4">
        <v>0.96</v>
      </c>
      <c r="AU4">
        <v>0</v>
      </c>
      <c r="AV4">
        <v>17.29</v>
      </c>
      <c r="AW4">
        <v>0.43</v>
      </c>
      <c r="AX4">
        <v>0</v>
      </c>
      <c r="AY4">
        <v>0</v>
      </c>
      <c r="AZ4">
        <v>2.88</v>
      </c>
      <c r="BA4">
        <v>0</v>
      </c>
      <c r="BB4">
        <v>0</v>
      </c>
      <c r="BC4">
        <v>0</v>
      </c>
    </row>
    <row r="5" spans="1:55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1.65</v>
      </c>
      <c r="K5" s="47">
        <v>105.49000000000001</v>
      </c>
      <c r="L5" s="47">
        <v>17.29</v>
      </c>
      <c r="M5" s="75">
        <v>0</v>
      </c>
      <c r="N5" s="74">
        <v>137.1</v>
      </c>
      <c r="O5" s="47">
        <v>189.82</v>
      </c>
      <c r="P5" s="47">
        <v>0</v>
      </c>
      <c r="Q5" s="47">
        <v>0</v>
      </c>
      <c r="R5" s="47">
        <v>0</v>
      </c>
      <c r="S5" s="75">
        <v>0</v>
      </c>
      <c r="T5" t="s">
        <v>609</v>
      </c>
      <c r="W5">
        <v>137.1</v>
      </c>
      <c r="X5">
        <v>1.65</v>
      </c>
      <c r="Y5">
        <v>8.73</v>
      </c>
      <c r="Z5">
        <v>144.12</v>
      </c>
      <c r="AA5">
        <v>26.2</v>
      </c>
      <c r="AB5">
        <v>22.27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22.27</v>
      </c>
      <c r="AL5">
        <v>45.7</v>
      </c>
      <c r="AM5">
        <v>0</v>
      </c>
      <c r="AN5">
        <v>8.73</v>
      </c>
      <c r="AO5">
        <v>7.69</v>
      </c>
      <c r="AP5">
        <v>0</v>
      </c>
      <c r="AQ5">
        <v>5.76</v>
      </c>
      <c r="AR5">
        <v>0</v>
      </c>
      <c r="AS5">
        <v>0</v>
      </c>
      <c r="AT5">
        <v>0.96</v>
      </c>
      <c r="AU5">
        <v>0</v>
      </c>
      <c r="AV5">
        <v>17.29</v>
      </c>
      <c r="AW5">
        <v>0.43</v>
      </c>
      <c r="AX5">
        <v>0</v>
      </c>
      <c r="AY5">
        <v>0</v>
      </c>
      <c r="AZ5">
        <v>2.88</v>
      </c>
      <c r="BA5">
        <v>0</v>
      </c>
      <c r="BB5">
        <v>0</v>
      </c>
      <c r="BC5">
        <v>0</v>
      </c>
    </row>
    <row r="6" spans="1:55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1.65</v>
      </c>
      <c r="K6" s="47">
        <v>105.49000000000001</v>
      </c>
      <c r="L6" s="47">
        <v>17.29</v>
      </c>
      <c r="M6" s="75">
        <v>0</v>
      </c>
      <c r="N6" s="74">
        <v>137.1</v>
      </c>
      <c r="O6" s="47">
        <v>189.82</v>
      </c>
      <c r="P6" s="47">
        <v>0</v>
      </c>
      <c r="Q6" s="47">
        <v>0</v>
      </c>
      <c r="R6" s="47">
        <v>0</v>
      </c>
      <c r="S6" s="75">
        <v>0</v>
      </c>
      <c r="T6" t="s">
        <v>610</v>
      </c>
      <c r="W6">
        <v>137.1</v>
      </c>
      <c r="X6">
        <v>1.65</v>
      </c>
      <c r="Y6">
        <v>8.73</v>
      </c>
      <c r="Z6">
        <v>144.12</v>
      </c>
      <c r="AA6">
        <v>26.2</v>
      </c>
      <c r="AB6">
        <v>22.27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22.27</v>
      </c>
      <c r="AL6">
        <v>45.7</v>
      </c>
      <c r="AM6">
        <v>0</v>
      </c>
      <c r="AN6">
        <v>8.73</v>
      </c>
      <c r="AO6">
        <v>7.69</v>
      </c>
      <c r="AP6">
        <v>0</v>
      </c>
      <c r="AQ6">
        <v>5.76</v>
      </c>
      <c r="AR6">
        <v>0</v>
      </c>
      <c r="AS6">
        <v>0</v>
      </c>
      <c r="AT6">
        <v>0.96</v>
      </c>
      <c r="AU6">
        <v>0</v>
      </c>
      <c r="AV6">
        <v>17.29</v>
      </c>
      <c r="AW6">
        <v>0.43</v>
      </c>
      <c r="AX6">
        <v>0</v>
      </c>
      <c r="AY6">
        <v>0</v>
      </c>
      <c r="AZ6">
        <v>2.88</v>
      </c>
      <c r="BA6">
        <v>0</v>
      </c>
      <c r="BB6">
        <v>0</v>
      </c>
      <c r="BC6">
        <v>0</v>
      </c>
    </row>
    <row r="7" spans="1:55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1.65</v>
      </c>
      <c r="K7" s="47">
        <v>105.49000000000001</v>
      </c>
      <c r="L7" s="47">
        <v>17.29</v>
      </c>
      <c r="M7" s="75">
        <v>0</v>
      </c>
      <c r="N7" s="74">
        <v>137.1</v>
      </c>
      <c r="O7" s="47">
        <v>189.82</v>
      </c>
      <c r="P7" s="47">
        <v>0</v>
      </c>
      <c r="Q7" s="47">
        <v>0</v>
      </c>
      <c r="R7" s="47">
        <v>0</v>
      </c>
      <c r="S7" s="75">
        <v>0</v>
      </c>
      <c r="T7" t="s">
        <v>611</v>
      </c>
      <c r="W7">
        <v>137.1</v>
      </c>
      <c r="X7">
        <v>1.65</v>
      </c>
      <c r="Y7">
        <v>8.73</v>
      </c>
      <c r="Z7">
        <v>144.12</v>
      </c>
      <c r="AA7">
        <v>26.2</v>
      </c>
      <c r="AB7">
        <v>22.27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22.27</v>
      </c>
      <c r="AL7">
        <v>45.7</v>
      </c>
      <c r="AM7">
        <v>0</v>
      </c>
      <c r="AN7">
        <v>8.73</v>
      </c>
      <c r="AO7">
        <v>7.69</v>
      </c>
      <c r="AP7">
        <v>0</v>
      </c>
      <c r="AQ7">
        <v>5.76</v>
      </c>
      <c r="AR7">
        <v>0</v>
      </c>
      <c r="AS7">
        <v>0</v>
      </c>
      <c r="AT7">
        <v>0.96</v>
      </c>
      <c r="AU7">
        <v>0</v>
      </c>
      <c r="AV7">
        <v>17.29</v>
      </c>
      <c r="AW7">
        <v>0.38</v>
      </c>
      <c r="AX7">
        <v>0</v>
      </c>
      <c r="AY7">
        <v>0</v>
      </c>
      <c r="AZ7">
        <v>2.88</v>
      </c>
      <c r="BA7">
        <v>0</v>
      </c>
      <c r="BB7">
        <v>0</v>
      </c>
      <c r="BC7">
        <v>0</v>
      </c>
    </row>
    <row r="8" spans="1:55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1.65</v>
      </c>
      <c r="K8" s="47">
        <v>105.49000000000001</v>
      </c>
      <c r="L8" s="47">
        <v>17.29</v>
      </c>
      <c r="M8" s="75">
        <v>0</v>
      </c>
      <c r="N8" s="74">
        <v>137.1</v>
      </c>
      <c r="O8" s="47">
        <v>189.82</v>
      </c>
      <c r="P8" s="47">
        <v>0</v>
      </c>
      <c r="Q8" s="47">
        <v>0</v>
      </c>
      <c r="R8" s="47">
        <v>0</v>
      </c>
      <c r="S8" s="75">
        <v>0</v>
      </c>
      <c r="T8" t="s">
        <v>607</v>
      </c>
      <c r="W8">
        <v>137.1</v>
      </c>
      <c r="X8">
        <v>1.65</v>
      </c>
      <c r="Y8">
        <v>8.73</v>
      </c>
      <c r="Z8">
        <v>144.12</v>
      </c>
      <c r="AA8">
        <v>26.2</v>
      </c>
      <c r="AB8">
        <v>22.27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22.27</v>
      </c>
      <c r="AL8">
        <v>45.7</v>
      </c>
      <c r="AM8">
        <v>0</v>
      </c>
      <c r="AN8">
        <v>8.73</v>
      </c>
      <c r="AO8">
        <v>7.69</v>
      </c>
      <c r="AP8">
        <v>0</v>
      </c>
      <c r="AQ8">
        <v>5.76</v>
      </c>
      <c r="AR8">
        <v>0</v>
      </c>
      <c r="AS8">
        <v>0</v>
      </c>
      <c r="AT8">
        <v>0.96</v>
      </c>
      <c r="AU8">
        <v>0</v>
      </c>
      <c r="AV8">
        <v>17.29</v>
      </c>
      <c r="AW8">
        <v>0.38</v>
      </c>
      <c r="AX8">
        <v>0</v>
      </c>
      <c r="AY8">
        <v>0</v>
      </c>
      <c r="AZ8">
        <v>2.88</v>
      </c>
      <c r="BA8">
        <v>0</v>
      </c>
      <c r="BB8">
        <v>0</v>
      </c>
      <c r="BC8">
        <v>0</v>
      </c>
    </row>
    <row r="9" spans="1:55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1.65</v>
      </c>
      <c r="K9" s="47">
        <v>105.49000000000001</v>
      </c>
      <c r="L9" s="47">
        <v>17.29</v>
      </c>
      <c r="M9" s="75">
        <v>0</v>
      </c>
      <c r="N9" s="74">
        <v>137.1</v>
      </c>
      <c r="O9" s="47">
        <v>189.82</v>
      </c>
      <c r="P9" s="47">
        <v>0</v>
      </c>
      <c r="Q9" s="47">
        <v>0</v>
      </c>
      <c r="R9" s="47">
        <v>0</v>
      </c>
      <c r="S9" s="75">
        <v>0</v>
      </c>
      <c r="T9" t="s">
        <v>608</v>
      </c>
      <c r="W9">
        <v>137.1</v>
      </c>
      <c r="X9">
        <v>1.65</v>
      </c>
      <c r="Y9">
        <v>8.73</v>
      </c>
      <c r="Z9">
        <v>144.12</v>
      </c>
      <c r="AA9">
        <v>26.2</v>
      </c>
      <c r="AB9">
        <v>22.27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22.27</v>
      </c>
      <c r="AL9">
        <v>45.7</v>
      </c>
      <c r="AM9">
        <v>0</v>
      </c>
      <c r="AN9">
        <v>8.73</v>
      </c>
      <c r="AO9">
        <v>7.69</v>
      </c>
      <c r="AP9">
        <v>0</v>
      </c>
      <c r="AQ9">
        <v>5.76</v>
      </c>
      <c r="AR9">
        <v>0</v>
      </c>
      <c r="AS9">
        <v>0</v>
      </c>
      <c r="AT9">
        <v>0.96</v>
      </c>
      <c r="AU9">
        <v>0</v>
      </c>
      <c r="AV9">
        <v>17.29</v>
      </c>
      <c r="AW9">
        <v>0.38</v>
      </c>
      <c r="AX9">
        <v>0</v>
      </c>
      <c r="AY9">
        <v>0</v>
      </c>
      <c r="AZ9">
        <v>2.88</v>
      </c>
      <c r="BA9">
        <v>0</v>
      </c>
      <c r="BB9">
        <v>0</v>
      </c>
      <c r="BC9">
        <v>0</v>
      </c>
    </row>
    <row r="10" spans="1:55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1.65</v>
      </c>
      <c r="K10" s="47">
        <v>105.49000000000001</v>
      </c>
      <c r="L10" s="47">
        <v>17.29</v>
      </c>
      <c r="M10" s="75">
        <v>0</v>
      </c>
      <c r="N10" s="74">
        <v>137.1</v>
      </c>
      <c r="O10" s="47">
        <v>189.82</v>
      </c>
      <c r="P10" s="47">
        <v>0</v>
      </c>
      <c r="Q10" s="47">
        <v>0</v>
      </c>
      <c r="R10" s="47">
        <v>0</v>
      </c>
      <c r="S10" s="75">
        <v>0</v>
      </c>
      <c r="T10" t="s">
        <v>609</v>
      </c>
      <c r="W10">
        <v>137.1</v>
      </c>
      <c r="X10">
        <v>1.65</v>
      </c>
      <c r="Y10">
        <v>8.73</v>
      </c>
      <c r="Z10">
        <v>144.12</v>
      </c>
      <c r="AA10">
        <v>26.2</v>
      </c>
      <c r="AB10">
        <v>22.27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22.27</v>
      </c>
      <c r="AL10">
        <v>45.7</v>
      </c>
      <c r="AM10">
        <v>0</v>
      </c>
      <c r="AN10">
        <v>8.73</v>
      </c>
      <c r="AO10">
        <v>7.69</v>
      </c>
      <c r="AP10">
        <v>0</v>
      </c>
      <c r="AQ10">
        <v>5.76</v>
      </c>
      <c r="AR10">
        <v>0</v>
      </c>
      <c r="AS10">
        <v>0</v>
      </c>
      <c r="AT10">
        <v>0.96</v>
      </c>
      <c r="AU10">
        <v>0</v>
      </c>
      <c r="AV10">
        <v>17.29</v>
      </c>
      <c r="AW10">
        <v>0.38</v>
      </c>
      <c r="AX10">
        <v>0</v>
      </c>
      <c r="AY10">
        <v>0</v>
      </c>
      <c r="AZ10">
        <v>2.88</v>
      </c>
      <c r="BA10">
        <v>0</v>
      </c>
      <c r="BB10">
        <v>0</v>
      </c>
      <c r="BC10">
        <v>0</v>
      </c>
    </row>
    <row r="11" spans="1:55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1.65</v>
      </c>
      <c r="K11" s="47">
        <v>105.49000000000001</v>
      </c>
      <c r="L11" s="47">
        <v>17.29</v>
      </c>
      <c r="M11" s="75">
        <v>0</v>
      </c>
      <c r="N11" s="74">
        <v>137.1</v>
      </c>
      <c r="O11" s="47">
        <v>189.82</v>
      </c>
      <c r="P11" s="47">
        <v>0</v>
      </c>
      <c r="Q11" s="47">
        <v>0</v>
      </c>
      <c r="R11" s="47">
        <v>0</v>
      </c>
      <c r="S11" s="75">
        <v>0</v>
      </c>
      <c r="T11" t="s">
        <v>610</v>
      </c>
      <c r="W11">
        <v>137.1</v>
      </c>
      <c r="X11">
        <v>1.65</v>
      </c>
      <c r="Y11">
        <v>8.73</v>
      </c>
      <c r="Z11">
        <v>144.12</v>
      </c>
      <c r="AA11">
        <v>26.2</v>
      </c>
      <c r="AB11">
        <v>22.27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22.27</v>
      </c>
      <c r="AL11">
        <v>45.7</v>
      </c>
      <c r="AM11">
        <v>0</v>
      </c>
      <c r="AN11">
        <v>8.73</v>
      </c>
      <c r="AO11">
        <v>7.69</v>
      </c>
      <c r="AP11">
        <v>0</v>
      </c>
      <c r="AQ11">
        <v>5.76</v>
      </c>
      <c r="AR11">
        <v>0</v>
      </c>
      <c r="AS11">
        <v>0</v>
      </c>
      <c r="AT11">
        <v>0.96</v>
      </c>
      <c r="AU11">
        <v>0</v>
      </c>
      <c r="AV11">
        <v>17.29</v>
      </c>
      <c r="AW11">
        <v>0.38</v>
      </c>
      <c r="AX11">
        <v>0</v>
      </c>
      <c r="AY11">
        <v>0</v>
      </c>
      <c r="AZ11">
        <v>2.88</v>
      </c>
      <c r="BA11">
        <v>0</v>
      </c>
      <c r="BB11">
        <v>0</v>
      </c>
      <c r="BC11">
        <v>0</v>
      </c>
    </row>
    <row r="12" spans="1:55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1.65</v>
      </c>
      <c r="K12" s="47">
        <v>105.49000000000001</v>
      </c>
      <c r="L12" s="47">
        <v>17.29</v>
      </c>
      <c r="M12" s="75">
        <v>0</v>
      </c>
      <c r="N12" s="74">
        <v>137.1</v>
      </c>
      <c r="O12" s="47">
        <v>189.82</v>
      </c>
      <c r="P12" s="47">
        <v>0</v>
      </c>
      <c r="Q12" s="47">
        <v>0</v>
      </c>
      <c r="R12" s="47">
        <v>0</v>
      </c>
      <c r="S12" s="75">
        <v>0</v>
      </c>
      <c r="T12" t="s">
        <v>611</v>
      </c>
      <c r="W12">
        <v>137.1</v>
      </c>
      <c r="X12">
        <v>1.65</v>
      </c>
      <c r="Y12">
        <v>8.73</v>
      </c>
      <c r="Z12">
        <v>144.12</v>
      </c>
      <c r="AA12">
        <v>26.2</v>
      </c>
      <c r="AB12">
        <v>22.27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22.27</v>
      </c>
      <c r="AL12">
        <v>45.7</v>
      </c>
      <c r="AM12">
        <v>0</v>
      </c>
      <c r="AN12">
        <v>8.73</v>
      </c>
      <c r="AO12">
        <v>7.69</v>
      </c>
      <c r="AP12">
        <v>0</v>
      </c>
      <c r="AQ12">
        <v>5.76</v>
      </c>
      <c r="AR12">
        <v>0</v>
      </c>
      <c r="AS12">
        <v>0</v>
      </c>
      <c r="AT12">
        <v>0.96</v>
      </c>
      <c r="AU12">
        <v>0</v>
      </c>
      <c r="AV12">
        <v>17.29</v>
      </c>
      <c r="AW12">
        <v>0.38</v>
      </c>
      <c r="AX12">
        <v>0</v>
      </c>
      <c r="AY12">
        <v>0</v>
      </c>
      <c r="AZ12">
        <v>2.88</v>
      </c>
      <c r="BA12">
        <v>0</v>
      </c>
      <c r="BB12">
        <v>0</v>
      </c>
      <c r="BC12">
        <v>0</v>
      </c>
    </row>
    <row r="13" spans="1:55">
      <c r="A13" t="s">
        <v>242</v>
      </c>
      <c r="G13" t="s">
        <v>55</v>
      </c>
      <c r="H13" s="74">
        <v>0.38</v>
      </c>
      <c r="I13" s="47">
        <v>0</v>
      </c>
      <c r="J13" s="47">
        <v>1.65</v>
      </c>
      <c r="K13" s="47">
        <v>105.49000000000001</v>
      </c>
      <c r="L13" s="47">
        <v>17.29</v>
      </c>
      <c r="M13" s="75">
        <v>0</v>
      </c>
      <c r="N13" s="74">
        <v>137.1</v>
      </c>
      <c r="O13" s="47">
        <v>189.82</v>
      </c>
      <c r="P13" s="47">
        <v>0</v>
      </c>
      <c r="Q13" s="47">
        <v>0</v>
      </c>
      <c r="R13" s="47">
        <v>0</v>
      </c>
      <c r="S13" s="75">
        <v>0</v>
      </c>
      <c r="W13">
        <v>137.1</v>
      </c>
      <c r="X13">
        <v>1.65</v>
      </c>
      <c r="Y13">
        <v>8.73</v>
      </c>
      <c r="Z13">
        <v>144.12</v>
      </c>
      <c r="AA13">
        <v>26.2</v>
      </c>
      <c r="AB13">
        <v>22.27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22.27</v>
      </c>
      <c r="AL13">
        <v>45.7</v>
      </c>
      <c r="AM13">
        <v>0</v>
      </c>
      <c r="AN13">
        <v>8.73</v>
      </c>
      <c r="AO13">
        <v>7.69</v>
      </c>
      <c r="AP13">
        <v>0</v>
      </c>
      <c r="AQ13">
        <v>5.76</v>
      </c>
      <c r="AR13">
        <v>0</v>
      </c>
      <c r="AS13">
        <v>0</v>
      </c>
      <c r="AT13">
        <v>0.96</v>
      </c>
      <c r="AU13">
        <v>0</v>
      </c>
      <c r="AV13">
        <v>17.29</v>
      </c>
      <c r="AW13">
        <v>0.38</v>
      </c>
      <c r="AX13">
        <v>0</v>
      </c>
      <c r="AY13">
        <v>0</v>
      </c>
      <c r="AZ13">
        <v>2.88</v>
      </c>
      <c r="BA13">
        <v>0</v>
      </c>
      <c r="BB13">
        <v>0</v>
      </c>
      <c r="BC13">
        <v>0</v>
      </c>
    </row>
    <row r="14" spans="1:55">
      <c r="A14" t="s">
        <v>243</v>
      </c>
      <c r="G14" t="s">
        <v>56</v>
      </c>
      <c r="H14" s="74">
        <v>0.38</v>
      </c>
      <c r="I14" s="47">
        <v>0</v>
      </c>
      <c r="J14" s="47">
        <v>1.65</v>
      </c>
      <c r="K14" s="47">
        <v>105.49000000000001</v>
      </c>
      <c r="L14" s="47">
        <v>17.29</v>
      </c>
      <c r="M14" s="75">
        <v>0</v>
      </c>
      <c r="N14" s="74">
        <v>137.1</v>
      </c>
      <c r="O14" s="47">
        <v>189.82</v>
      </c>
      <c r="P14" s="47">
        <v>0</v>
      </c>
      <c r="Q14" s="47">
        <v>0</v>
      </c>
      <c r="R14" s="47">
        <v>0</v>
      </c>
      <c r="S14" s="75">
        <v>0</v>
      </c>
      <c r="W14">
        <v>137.1</v>
      </c>
      <c r="X14">
        <v>1.65</v>
      </c>
      <c r="Y14">
        <v>8.73</v>
      </c>
      <c r="Z14">
        <v>144.12</v>
      </c>
      <c r="AA14">
        <v>26.2</v>
      </c>
      <c r="AB14">
        <v>22.27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22.27</v>
      </c>
      <c r="AL14">
        <v>45.7</v>
      </c>
      <c r="AM14">
        <v>0</v>
      </c>
      <c r="AN14">
        <v>8.73</v>
      </c>
      <c r="AO14">
        <v>7.69</v>
      </c>
      <c r="AP14">
        <v>0</v>
      </c>
      <c r="AQ14">
        <v>5.76</v>
      </c>
      <c r="AR14">
        <v>0</v>
      </c>
      <c r="AS14">
        <v>0</v>
      </c>
      <c r="AT14">
        <v>0.96</v>
      </c>
      <c r="AU14">
        <v>0</v>
      </c>
      <c r="AV14">
        <v>17.29</v>
      </c>
      <c r="AW14">
        <v>0.38</v>
      </c>
      <c r="AX14">
        <v>0</v>
      </c>
      <c r="AY14">
        <v>0</v>
      </c>
      <c r="AZ14">
        <v>2.88</v>
      </c>
      <c r="BA14">
        <v>0</v>
      </c>
      <c r="BB14">
        <v>0</v>
      </c>
      <c r="BC14">
        <v>0</v>
      </c>
    </row>
    <row r="15" spans="1:55">
      <c r="A15" t="s">
        <v>244</v>
      </c>
      <c r="G15" t="s">
        <v>57</v>
      </c>
      <c r="H15" s="74">
        <v>0.34</v>
      </c>
      <c r="I15" s="47">
        <v>0</v>
      </c>
      <c r="J15" s="47">
        <v>1.56</v>
      </c>
      <c r="K15" s="47">
        <v>105.49000000000001</v>
      </c>
      <c r="L15" s="47">
        <v>17.29</v>
      </c>
      <c r="M15" s="75">
        <v>0</v>
      </c>
      <c r="N15" s="74">
        <v>137.1</v>
      </c>
      <c r="O15" s="47">
        <v>189.82</v>
      </c>
      <c r="P15" s="47">
        <v>0</v>
      </c>
      <c r="Q15" s="47">
        <v>0</v>
      </c>
      <c r="R15" s="47">
        <v>0</v>
      </c>
      <c r="S15" s="75">
        <v>0</v>
      </c>
      <c r="W15">
        <v>137.1</v>
      </c>
      <c r="X15">
        <v>1.56</v>
      </c>
      <c r="Y15">
        <v>8.73</v>
      </c>
      <c r="Z15">
        <v>144.12</v>
      </c>
      <c r="AA15">
        <v>26.2</v>
      </c>
      <c r="AB15">
        <v>22.27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22.27</v>
      </c>
      <c r="AL15">
        <v>45.7</v>
      </c>
      <c r="AM15">
        <v>0</v>
      </c>
      <c r="AN15">
        <v>8.73</v>
      </c>
      <c r="AO15">
        <v>7.69</v>
      </c>
      <c r="AP15">
        <v>0</v>
      </c>
      <c r="AQ15">
        <v>5.76</v>
      </c>
      <c r="AR15">
        <v>0</v>
      </c>
      <c r="AS15">
        <v>0</v>
      </c>
      <c r="AT15">
        <v>0.96</v>
      </c>
      <c r="AU15">
        <v>0</v>
      </c>
      <c r="AV15">
        <v>17.29</v>
      </c>
      <c r="AW15">
        <v>0.34</v>
      </c>
      <c r="AX15">
        <v>0</v>
      </c>
      <c r="AY15">
        <v>0</v>
      </c>
      <c r="AZ15">
        <v>2.88</v>
      </c>
      <c r="BA15">
        <v>0</v>
      </c>
      <c r="BB15">
        <v>0</v>
      </c>
      <c r="BC15">
        <v>0</v>
      </c>
    </row>
    <row r="16" spans="1:55">
      <c r="A16" t="s">
        <v>245</v>
      </c>
      <c r="G16" t="s">
        <v>58</v>
      </c>
      <c r="H16" s="74">
        <v>0.34</v>
      </c>
      <c r="I16" s="47">
        <v>0</v>
      </c>
      <c r="J16" s="47">
        <v>1.56</v>
      </c>
      <c r="K16" s="47">
        <v>105.49000000000001</v>
      </c>
      <c r="L16" s="47">
        <v>17.29</v>
      </c>
      <c r="M16" s="75">
        <v>0</v>
      </c>
      <c r="N16" s="74">
        <v>137.1</v>
      </c>
      <c r="O16" s="47">
        <v>189.82</v>
      </c>
      <c r="P16" s="47">
        <v>0</v>
      </c>
      <c r="Q16" s="47">
        <v>0</v>
      </c>
      <c r="R16" s="47">
        <v>0</v>
      </c>
      <c r="S16" s="75">
        <v>0</v>
      </c>
      <c r="W16">
        <v>137.1</v>
      </c>
      <c r="X16">
        <v>1.56</v>
      </c>
      <c r="Y16">
        <v>8.73</v>
      </c>
      <c r="Z16">
        <v>144.12</v>
      </c>
      <c r="AA16">
        <v>26.2</v>
      </c>
      <c r="AB16">
        <v>22.27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22.27</v>
      </c>
      <c r="AL16">
        <v>45.7</v>
      </c>
      <c r="AM16">
        <v>0</v>
      </c>
      <c r="AN16">
        <v>8.73</v>
      </c>
      <c r="AO16">
        <v>7.69</v>
      </c>
      <c r="AP16">
        <v>0</v>
      </c>
      <c r="AQ16">
        <v>5.76</v>
      </c>
      <c r="AR16">
        <v>0</v>
      </c>
      <c r="AS16">
        <v>0</v>
      </c>
      <c r="AT16">
        <v>0.96</v>
      </c>
      <c r="AU16">
        <v>0</v>
      </c>
      <c r="AV16">
        <v>17.29</v>
      </c>
      <c r="AW16">
        <v>0.34</v>
      </c>
      <c r="AX16">
        <v>0</v>
      </c>
      <c r="AY16">
        <v>0</v>
      </c>
      <c r="AZ16">
        <v>2.88</v>
      </c>
      <c r="BA16">
        <v>0</v>
      </c>
      <c r="BB16">
        <v>0</v>
      </c>
      <c r="BC16">
        <v>0</v>
      </c>
    </row>
    <row r="17" spans="1:55">
      <c r="A17" t="s">
        <v>246</v>
      </c>
      <c r="G17" t="s">
        <v>59</v>
      </c>
      <c r="H17" s="74">
        <v>0.34</v>
      </c>
      <c r="I17" s="47">
        <v>0</v>
      </c>
      <c r="J17" s="47">
        <v>1.56</v>
      </c>
      <c r="K17" s="47">
        <v>105.49000000000001</v>
      </c>
      <c r="L17" s="47">
        <v>17.29</v>
      </c>
      <c r="M17" s="75">
        <v>0</v>
      </c>
      <c r="N17" s="74">
        <v>137.1</v>
      </c>
      <c r="O17" s="47">
        <v>189.82</v>
      </c>
      <c r="P17" s="47">
        <v>0</v>
      </c>
      <c r="Q17" s="47">
        <v>0</v>
      </c>
      <c r="R17" s="47">
        <v>0</v>
      </c>
      <c r="S17" s="75">
        <v>0</v>
      </c>
      <c r="W17">
        <v>137.1</v>
      </c>
      <c r="X17">
        <v>1.56</v>
      </c>
      <c r="Y17">
        <v>8.73</v>
      </c>
      <c r="Z17">
        <v>144.12</v>
      </c>
      <c r="AA17">
        <v>26.2</v>
      </c>
      <c r="AB17">
        <v>22.27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22.27</v>
      </c>
      <c r="AL17">
        <v>45.7</v>
      </c>
      <c r="AM17">
        <v>0</v>
      </c>
      <c r="AN17">
        <v>8.73</v>
      </c>
      <c r="AO17">
        <v>7.69</v>
      </c>
      <c r="AP17">
        <v>0</v>
      </c>
      <c r="AQ17">
        <v>5.76</v>
      </c>
      <c r="AR17">
        <v>0</v>
      </c>
      <c r="AS17">
        <v>0</v>
      </c>
      <c r="AT17">
        <v>0.96</v>
      </c>
      <c r="AU17">
        <v>0</v>
      </c>
      <c r="AV17">
        <v>17.29</v>
      </c>
      <c r="AW17">
        <v>0.34</v>
      </c>
      <c r="AX17">
        <v>0</v>
      </c>
      <c r="AY17">
        <v>0</v>
      </c>
      <c r="AZ17">
        <v>2.88</v>
      </c>
      <c r="BA17">
        <v>0</v>
      </c>
      <c r="BB17">
        <v>0</v>
      </c>
      <c r="BC17">
        <v>0</v>
      </c>
    </row>
    <row r="18" spans="1:55">
      <c r="A18" t="s">
        <v>247</v>
      </c>
      <c r="G18" t="s">
        <v>60</v>
      </c>
      <c r="H18" s="74">
        <v>0.34</v>
      </c>
      <c r="I18" s="47">
        <v>0</v>
      </c>
      <c r="J18" s="47">
        <v>1.56</v>
      </c>
      <c r="K18" s="47">
        <v>105.49000000000001</v>
      </c>
      <c r="L18" s="47">
        <v>17.29</v>
      </c>
      <c r="M18" s="75">
        <v>0</v>
      </c>
      <c r="N18" s="74">
        <v>137.1</v>
      </c>
      <c r="O18" s="47">
        <v>189.82</v>
      </c>
      <c r="P18" s="47">
        <v>0</v>
      </c>
      <c r="Q18" s="47">
        <v>0</v>
      </c>
      <c r="R18" s="47">
        <v>0</v>
      </c>
      <c r="S18" s="75">
        <v>0</v>
      </c>
      <c r="W18">
        <v>137.1</v>
      </c>
      <c r="X18">
        <v>1.56</v>
      </c>
      <c r="Y18">
        <v>8.73</v>
      </c>
      <c r="Z18">
        <v>144.12</v>
      </c>
      <c r="AA18">
        <v>26.2</v>
      </c>
      <c r="AB18">
        <v>22.27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22.27</v>
      </c>
      <c r="AL18">
        <v>45.7</v>
      </c>
      <c r="AM18">
        <v>0</v>
      </c>
      <c r="AN18">
        <v>8.73</v>
      </c>
      <c r="AO18">
        <v>7.69</v>
      </c>
      <c r="AP18">
        <v>0</v>
      </c>
      <c r="AQ18">
        <v>5.76</v>
      </c>
      <c r="AR18">
        <v>0</v>
      </c>
      <c r="AS18">
        <v>0</v>
      </c>
      <c r="AT18">
        <v>0.96</v>
      </c>
      <c r="AU18">
        <v>0</v>
      </c>
      <c r="AV18">
        <v>17.29</v>
      </c>
      <c r="AW18">
        <v>0.34</v>
      </c>
      <c r="AX18">
        <v>0</v>
      </c>
      <c r="AY18">
        <v>0</v>
      </c>
      <c r="AZ18">
        <v>2.88</v>
      </c>
      <c r="BA18">
        <v>0</v>
      </c>
      <c r="BB18">
        <v>0</v>
      </c>
      <c r="BC18">
        <v>0</v>
      </c>
    </row>
    <row r="19" spans="1:55">
      <c r="A19" t="s">
        <v>261</v>
      </c>
      <c r="G19" t="s">
        <v>61</v>
      </c>
      <c r="H19" s="74">
        <v>0.43</v>
      </c>
      <c r="I19" s="47">
        <v>0</v>
      </c>
      <c r="J19" s="47">
        <v>1.56</v>
      </c>
      <c r="K19" s="47">
        <v>105.49000000000001</v>
      </c>
      <c r="L19" s="47">
        <v>17.29</v>
      </c>
      <c r="M19" s="75">
        <v>0</v>
      </c>
      <c r="N19" s="74">
        <v>137.1</v>
      </c>
      <c r="O19" s="47">
        <v>189.82</v>
      </c>
      <c r="P19" s="47">
        <v>0</v>
      </c>
      <c r="Q19" s="47">
        <v>0</v>
      </c>
      <c r="R19" s="47">
        <v>0</v>
      </c>
      <c r="S19" s="75">
        <v>0</v>
      </c>
      <c r="W19">
        <v>137.1</v>
      </c>
      <c r="X19">
        <v>1.56</v>
      </c>
      <c r="Y19">
        <v>8.73</v>
      </c>
      <c r="Z19">
        <v>144.12</v>
      </c>
      <c r="AA19">
        <v>26.2</v>
      </c>
      <c r="AB19">
        <v>22.27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22.27</v>
      </c>
      <c r="AL19">
        <v>45.7</v>
      </c>
      <c r="AM19">
        <v>0</v>
      </c>
      <c r="AN19">
        <v>8.73</v>
      </c>
      <c r="AO19">
        <v>7.69</v>
      </c>
      <c r="AP19">
        <v>0</v>
      </c>
      <c r="AQ19">
        <v>5.76</v>
      </c>
      <c r="AR19">
        <v>0</v>
      </c>
      <c r="AS19">
        <v>0</v>
      </c>
      <c r="AT19">
        <v>0.96</v>
      </c>
      <c r="AU19">
        <v>0</v>
      </c>
      <c r="AV19">
        <v>17.29</v>
      </c>
      <c r="AW19">
        <v>0.43</v>
      </c>
      <c r="AX19">
        <v>0</v>
      </c>
      <c r="AY19">
        <v>0</v>
      </c>
      <c r="AZ19">
        <v>2.88</v>
      </c>
      <c r="BA19">
        <v>0</v>
      </c>
      <c r="BB19">
        <v>0</v>
      </c>
      <c r="BC19">
        <v>0</v>
      </c>
    </row>
    <row r="20" spans="1:55">
      <c r="A20" t="s">
        <v>262</v>
      </c>
      <c r="G20" t="s">
        <v>62</v>
      </c>
      <c r="H20" s="74">
        <v>0.43</v>
      </c>
      <c r="I20" s="47">
        <v>0</v>
      </c>
      <c r="J20" s="47">
        <v>1.56</v>
      </c>
      <c r="K20" s="47">
        <v>105.49000000000001</v>
      </c>
      <c r="L20" s="47">
        <v>17.29</v>
      </c>
      <c r="M20" s="75">
        <v>0</v>
      </c>
      <c r="N20" s="74">
        <v>137.1</v>
      </c>
      <c r="O20" s="47">
        <v>189.82</v>
      </c>
      <c r="P20" s="47">
        <v>0</v>
      </c>
      <c r="Q20" s="47">
        <v>0</v>
      </c>
      <c r="R20" s="47">
        <v>0</v>
      </c>
      <c r="S20" s="75">
        <v>0</v>
      </c>
      <c r="W20">
        <v>137.1</v>
      </c>
      <c r="X20">
        <v>1.56</v>
      </c>
      <c r="Y20">
        <v>8.73</v>
      </c>
      <c r="Z20">
        <v>144.12</v>
      </c>
      <c r="AA20">
        <v>26.2</v>
      </c>
      <c r="AB20">
        <v>22.27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22.27</v>
      </c>
      <c r="AL20">
        <v>45.7</v>
      </c>
      <c r="AM20">
        <v>0</v>
      </c>
      <c r="AN20">
        <v>8.73</v>
      </c>
      <c r="AO20">
        <v>7.69</v>
      </c>
      <c r="AP20">
        <v>0</v>
      </c>
      <c r="AQ20">
        <v>5.76</v>
      </c>
      <c r="AR20">
        <v>0</v>
      </c>
      <c r="AS20">
        <v>0</v>
      </c>
      <c r="AT20">
        <v>0.96</v>
      </c>
      <c r="AU20">
        <v>0</v>
      </c>
      <c r="AV20">
        <v>17.29</v>
      </c>
      <c r="AW20">
        <v>0.43</v>
      </c>
      <c r="AX20">
        <v>0</v>
      </c>
      <c r="AY20">
        <v>0</v>
      </c>
      <c r="AZ20">
        <v>2.88</v>
      </c>
      <c r="BA20">
        <v>0</v>
      </c>
      <c r="BB20">
        <v>0</v>
      </c>
      <c r="BC20">
        <v>0</v>
      </c>
    </row>
    <row r="21" spans="1:55">
      <c r="A21" t="s">
        <v>248</v>
      </c>
      <c r="G21" t="s">
        <v>63</v>
      </c>
      <c r="H21" s="74">
        <v>0.43</v>
      </c>
      <c r="I21" s="47">
        <v>0</v>
      </c>
      <c r="J21" s="47">
        <v>1.56</v>
      </c>
      <c r="K21" s="47">
        <v>105.49000000000001</v>
      </c>
      <c r="L21" s="47">
        <v>17.29</v>
      </c>
      <c r="M21" s="75">
        <v>0</v>
      </c>
      <c r="N21" s="74">
        <v>137.1</v>
      </c>
      <c r="O21" s="47">
        <v>189.82</v>
      </c>
      <c r="P21" s="47">
        <v>0</v>
      </c>
      <c r="Q21" s="47">
        <v>0</v>
      </c>
      <c r="R21" s="47">
        <v>0</v>
      </c>
      <c r="S21" s="75">
        <v>0</v>
      </c>
      <c r="W21">
        <v>137.1</v>
      </c>
      <c r="X21">
        <v>1.56</v>
      </c>
      <c r="Y21">
        <v>8.73</v>
      </c>
      <c r="Z21">
        <v>144.12</v>
      </c>
      <c r="AA21">
        <v>26.2</v>
      </c>
      <c r="AB21">
        <v>22.27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22.27</v>
      </c>
      <c r="AL21">
        <v>45.7</v>
      </c>
      <c r="AM21">
        <v>0</v>
      </c>
      <c r="AN21">
        <v>8.73</v>
      </c>
      <c r="AO21">
        <v>7.69</v>
      </c>
      <c r="AP21">
        <v>0</v>
      </c>
      <c r="AQ21">
        <v>5.76</v>
      </c>
      <c r="AR21">
        <v>0</v>
      </c>
      <c r="AS21">
        <v>0</v>
      </c>
      <c r="AT21">
        <v>0.96</v>
      </c>
      <c r="AU21">
        <v>0</v>
      </c>
      <c r="AV21">
        <v>17.29</v>
      </c>
      <c r="AW21">
        <v>0.43</v>
      </c>
      <c r="AX21">
        <v>0</v>
      </c>
      <c r="AY21">
        <v>0</v>
      </c>
      <c r="AZ21">
        <v>2.88</v>
      </c>
      <c r="BA21">
        <v>0</v>
      </c>
      <c r="BB21">
        <v>0</v>
      </c>
      <c r="BC21">
        <v>0</v>
      </c>
    </row>
    <row r="22" spans="1:55">
      <c r="A22" t="s">
        <v>249</v>
      </c>
      <c r="G22" t="s">
        <v>64</v>
      </c>
      <c r="H22" s="74">
        <v>0.43</v>
      </c>
      <c r="I22" s="47">
        <v>0</v>
      </c>
      <c r="J22" s="47">
        <v>1.56</v>
      </c>
      <c r="K22" s="47">
        <v>105.49000000000001</v>
      </c>
      <c r="L22" s="47">
        <v>17.29</v>
      </c>
      <c r="M22" s="75">
        <v>0</v>
      </c>
      <c r="N22" s="74">
        <v>137.1</v>
      </c>
      <c r="O22" s="47">
        <v>189.82</v>
      </c>
      <c r="P22" s="47">
        <v>0</v>
      </c>
      <c r="Q22" s="47">
        <v>0</v>
      </c>
      <c r="R22" s="47">
        <v>0</v>
      </c>
      <c r="S22" s="75">
        <v>0</v>
      </c>
      <c r="W22">
        <v>137.1</v>
      </c>
      <c r="X22">
        <v>1.56</v>
      </c>
      <c r="Y22">
        <v>8.73</v>
      </c>
      <c r="Z22">
        <v>144.12</v>
      </c>
      <c r="AA22">
        <v>26.2</v>
      </c>
      <c r="AB22">
        <v>22.27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22.27</v>
      </c>
      <c r="AL22">
        <v>45.7</v>
      </c>
      <c r="AM22">
        <v>0</v>
      </c>
      <c r="AN22">
        <v>8.73</v>
      </c>
      <c r="AO22">
        <v>7.69</v>
      </c>
      <c r="AP22">
        <v>0</v>
      </c>
      <c r="AQ22">
        <v>5.76</v>
      </c>
      <c r="AR22">
        <v>0</v>
      </c>
      <c r="AS22">
        <v>0</v>
      </c>
      <c r="AT22">
        <v>0.96</v>
      </c>
      <c r="AU22">
        <v>0</v>
      </c>
      <c r="AV22">
        <v>17.29</v>
      </c>
      <c r="AW22">
        <v>0.43</v>
      </c>
      <c r="AX22">
        <v>0</v>
      </c>
      <c r="AY22">
        <v>0</v>
      </c>
      <c r="AZ22">
        <v>2.88</v>
      </c>
      <c r="BA22">
        <v>0</v>
      </c>
      <c r="BB22">
        <v>0</v>
      </c>
      <c r="BC22">
        <v>0</v>
      </c>
    </row>
    <row r="23" spans="1:55">
      <c r="A23" t="s">
        <v>250</v>
      </c>
      <c r="G23" t="s">
        <v>65</v>
      </c>
      <c r="H23" s="74">
        <v>0.43</v>
      </c>
      <c r="I23" s="47">
        <v>0</v>
      </c>
      <c r="J23" s="47">
        <v>1.65</v>
      </c>
      <c r="K23" s="47">
        <v>105.49000000000001</v>
      </c>
      <c r="L23" s="47">
        <v>21.13</v>
      </c>
      <c r="M23" s="75">
        <v>0</v>
      </c>
      <c r="N23" s="74">
        <v>137.1</v>
      </c>
      <c r="O23" s="47">
        <v>228.25</v>
      </c>
      <c r="P23" s="47">
        <v>0</v>
      </c>
      <c r="Q23" s="47">
        <v>0</v>
      </c>
      <c r="R23" s="47">
        <v>0</v>
      </c>
      <c r="S23" s="75">
        <v>0</v>
      </c>
      <c r="W23">
        <v>137.1</v>
      </c>
      <c r="X23">
        <v>1.65</v>
      </c>
      <c r="Y23">
        <v>8.73</v>
      </c>
      <c r="Z23">
        <v>144.12</v>
      </c>
      <c r="AA23">
        <v>26.2</v>
      </c>
      <c r="AB23">
        <v>22.27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22.27</v>
      </c>
      <c r="AL23">
        <v>45.7</v>
      </c>
      <c r="AM23">
        <v>0</v>
      </c>
      <c r="AN23">
        <v>8.73</v>
      </c>
      <c r="AO23">
        <v>7.69</v>
      </c>
      <c r="AP23">
        <v>0</v>
      </c>
      <c r="AQ23">
        <v>5.76</v>
      </c>
      <c r="AR23">
        <v>0</v>
      </c>
      <c r="AS23">
        <v>0</v>
      </c>
      <c r="AT23">
        <v>4.8</v>
      </c>
      <c r="AU23">
        <v>0</v>
      </c>
      <c r="AV23">
        <v>17.29</v>
      </c>
      <c r="AW23">
        <v>0.43</v>
      </c>
      <c r="AX23">
        <v>0</v>
      </c>
      <c r="AY23">
        <v>0</v>
      </c>
      <c r="AZ23">
        <v>2.88</v>
      </c>
      <c r="BA23">
        <v>0</v>
      </c>
      <c r="BB23">
        <v>38.43</v>
      </c>
      <c r="BC23">
        <v>0</v>
      </c>
    </row>
    <row r="24" spans="1:55">
      <c r="A24" t="s">
        <v>251</v>
      </c>
      <c r="G24" t="s">
        <v>66</v>
      </c>
      <c r="H24" s="74">
        <v>0.43</v>
      </c>
      <c r="I24" s="47">
        <v>0</v>
      </c>
      <c r="J24" s="47">
        <v>1.65</v>
      </c>
      <c r="K24" s="47">
        <v>105.49000000000001</v>
      </c>
      <c r="L24" s="47">
        <v>21.13</v>
      </c>
      <c r="M24" s="75">
        <v>0</v>
      </c>
      <c r="N24" s="74">
        <v>137.1</v>
      </c>
      <c r="O24" s="47">
        <v>228.25</v>
      </c>
      <c r="P24" s="47">
        <v>0</v>
      </c>
      <c r="Q24" s="47">
        <v>0</v>
      </c>
      <c r="R24" s="47">
        <v>0</v>
      </c>
      <c r="S24" s="75">
        <v>0</v>
      </c>
      <c r="W24">
        <v>137.1</v>
      </c>
      <c r="X24">
        <v>1.65</v>
      </c>
      <c r="Y24">
        <v>8.73</v>
      </c>
      <c r="Z24">
        <v>144.12</v>
      </c>
      <c r="AA24">
        <v>26.2</v>
      </c>
      <c r="AB24">
        <v>22.27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22.27</v>
      </c>
      <c r="AL24">
        <v>45.7</v>
      </c>
      <c r="AM24">
        <v>0</v>
      </c>
      <c r="AN24">
        <v>8.73</v>
      </c>
      <c r="AO24">
        <v>7.69</v>
      </c>
      <c r="AP24">
        <v>0</v>
      </c>
      <c r="AQ24">
        <v>5.76</v>
      </c>
      <c r="AR24">
        <v>0</v>
      </c>
      <c r="AS24">
        <v>0</v>
      </c>
      <c r="AT24">
        <v>4.8</v>
      </c>
      <c r="AU24">
        <v>0</v>
      </c>
      <c r="AV24">
        <v>17.29</v>
      </c>
      <c r="AW24">
        <v>0.43</v>
      </c>
      <c r="AX24">
        <v>0</v>
      </c>
      <c r="AY24">
        <v>0</v>
      </c>
      <c r="AZ24">
        <v>2.88</v>
      </c>
      <c r="BA24">
        <v>0</v>
      </c>
      <c r="BB24">
        <v>38.43</v>
      </c>
      <c r="BC24">
        <v>0</v>
      </c>
    </row>
    <row r="25" spans="1:55">
      <c r="A25" t="s">
        <v>252</v>
      </c>
      <c r="G25" t="s">
        <v>67</v>
      </c>
      <c r="H25" s="74">
        <v>0.43</v>
      </c>
      <c r="I25" s="47">
        <v>0</v>
      </c>
      <c r="J25" s="47">
        <v>1.65</v>
      </c>
      <c r="K25" s="47">
        <v>105.49000000000001</v>
      </c>
      <c r="L25" s="47">
        <v>30.73</v>
      </c>
      <c r="M25" s="75">
        <v>0</v>
      </c>
      <c r="N25" s="74">
        <v>137.1</v>
      </c>
      <c r="O25" s="47">
        <v>228.25</v>
      </c>
      <c r="P25" s="47">
        <v>0</v>
      </c>
      <c r="Q25" s="47">
        <v>0</v>
      </c>
      <c r="R25" s="47">
        <v>0</v>
      </c>
      <c r="S25" s="75">
        <v>0</v>
      </c>
      <c r="W25">
        <v>137.1</v>
      </c>
      <c r="X25">
        <v>1.65</v>
      </c>
      <c r="Y25">
        <v>8.73</v>
      </c>
      <c r="Z25">
        <v>144.12</v>
      </c>
      <c r="AA25">
        <v>26.2</v>
      </c>
      <c r="AB25">
        <v>22.27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22.27</v>
      </c>
      <c r="AL25">
        <v>45.7</v>
      </c>
      <c r="AM25">
        <v>0</v>
      </c>
      <c r="AN25">
        <v>8.73</v>
      </c>
      <c r="AO25">
        <v>14.41</v>
      </c>
      <c r="AP25">
        <v>0</v>
      </c>
      <c r="AQ25">
        <v>5.76</v>
      </c>
      <c r="AR25">
        <v>0</v>
      </c>
      <c r="AS25">
        <v>0</v>
      </c>
      <c r="AT25">
        <v>4.8</v>
      </c>
      <c r="AU25">
        <v>0</v>
      </c>
      <c r="AV25">
        <v>17.29</v>
      </c>
      <c r="AW25">
        <v>0.43</v>
      </c>
      <c r="AX25">
        <v>0</v>
      </c>
      <c r="AY25">
        <v>0</v>
      </c>
      <c r="AZ25">
        <v>2.88</v>
      </c>
      <c r="BA25">
        <v>2.88</v>
      </c>
      <c r="BB25">
        <v>38.43</v>
      </c>
      <c r="BC25">
        <v>0</v>
      </c>
    </row>
    <row r="26" spans="1:55">
      <c r="A26" t="s">
        <v>253</v>
      </c>
      <c r="G26" t="s">
        <v>68</v>
      </c>
      <c r="H26" s="74">
        <v>0.43</v>
      </c>
      <c r="I26" s="47">
        <v>0</v>
      </c>
      <c r="J26" s="47">
        <v>1.65</v>
      </c>
      <c r="K26" s="47">
        <v>105.49000000000001</v>
      </c>
      <c r="L26" s="47">
        <v>30.73</v>
      </c>
      <c r="M26" s="75">
        <v>0</v>
      </c>
      <c r="N26" s="74">
        <v>137.1</v>
      </c>
      <c r="O26" s="47">
        <v>228.25</v>
      </c>
      <c r="P26" s="47">
        <v>0</v>
      </c>
      <c r="Q26" s="47">
        <v>0</v>
      </c>
      <c r="R26" s="47">
        <v>0</v>
      </c>
      <c r="S26" s="75">
        <v>0</v>
      </c>
      <c r="W26">
        <v>137.1</v>
      </c>
      <c r="X26">
        <v>1.65</v>
      </c>
      <c r="Y26">
        <v>8.73</v>
      </c>
      <c r="Z26">
        <v>144.12</v>
      </c>
      <c r="AA26">
        <v>26.2</v>
      </c>
      <c r="AB26">
        <v>22.27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22.27</v>
      </c>
      <c r="AL26">
        <v>45.7</v>
      </c>
      <c r="AM26">
        <v>0</v>
      </c>
      <c r="AN26">
        <v>8.73</v>
      </c>
      <c r="AO26">
        <v>14.41</v>
      </c>
      <c r="AP26">
        <v>0</v>
      </c>
      <c r="AQ26">
        <v>5.76</v>
      </c>
      <c r="AR26">
        <v>0</v>
      </c>
      <c r="AS26">
        <v>0</v>
      </c>
      <c r="AT26">
        <v>4.8</v>
      </c>
      <c r="AU26">
        <v>0</v>
      </c>
      <c r="AV26">
        <v>17.29</v>
      </c>
      <c r="AW26">
        <v>0.43</v>
      </c>
      <c r="AX26">
        <v>0</v>
      </c>
      <c r="AY26">
        <v>0</v>
      </c>
      <c r="AZ26">
        <v>2.88</v>
      </c>
      <c r="BA26">
        <v>2.88</v>
      </c>
      <c r="BB26">
        <v>38.43</v>
      </c>
      <c r="BC26">
        <v>0</v>
      </c>
    </row>
    <row r="27" spans="1:55">
      <c r="A27" t="s">
        <v>254</v>
      </c>
      <c r="G27" t="s">
        <v>69</v>
      </c>
      <c r="H27" s="74">
        <v>0.43</v>
      </c>
      <c r="I27" s="47">
        <v>0</v>
      </c>
      <c r="J27" s="47">
        <v>1.65</v>
      </c>
      <c r="K27" s="47">
        <v>108.99000000000001</v>
      </c>
      <c r="L27" s="47">
        <v>30.73</v>
      </c>
      <c r="M27" s="75">
        <v>0</v>
      </c>
      <c r="N27" s="74">
        <v>0</v>
      </c>
      <c r="O27" s="47">
        <v>182.55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1.65</v>
      </c>
      <c r="Y27">
        <v>8.73</v>
      </c>
      <c r="Z27">
        <v>144.12</v>
      </c>
      <c r="AA27">
        <v>26.2</v>
      </c>
      <c r="AB27">
        <v>24.02</v>
      </c>
      <c r="AC27">
        <v>0</v>
      </c>
      <c r="AD27">
        <v>0</v>
      </c>
      <c r="AE27">
        <v>0.19</v>
      </c>
      <c r="AF27">
        <v>0.19</v>
      </c>
      <c r="AG27">
        <v>0</v>
      </c>
      <c r="AH27">
        <v>0</v>
      </c>
      <c r="AI27">
        <v>0.28999999999999998</v>
      </c>
      <c r="AJ27">
        <v>0</v>
      </c>
      <c r="AK27">
        <v>24.02</v>
      </c>
      <c r="AL27">
        <v>0</v>
      </c>
      <c r="AM27">
        <v>0</v>
      </c>
      <c r="AN27">
        <v>8.73</v>
      </c>
      <c r="AO27">
        <v>14.41</v>
      </c>
      <c r="AP27">
        <v>0</v>
      </c>
      <c r="AQ27">
        <v>5.76</v>
      </c>
      <c r="AR27">
        <v>0</v>
      </c>
      <c r="AS27">
        <v>0</v>
      </c>
      <c r="AT27">
        <v>4.8</v>
      </c>
      <c r="AU27">
        <v>0</v>
      </c>
      <c r="AV27">
        <v>17.29</v>
      </c>
      <c r="AW27">
        <v>0.43</v>
      </c>
      <c r="AX27">
        <v>0</v>
      </c>
      <c r="AY27">
        <v>0</v>
      </c>
      <c r="AZ27">
        <v>2.88</v>
      </c>
      <c r="BA27">
        <v>2.88</v>
      </c>
      <c r="BB27">
        <v>38.43</v>
      </c>
      <c r="BC27">
        <v>0</v>
      </c>
    </row>
    <row r="28" spans="1:55">
      <c r="A28" t="s">
        <v>255</v>
      </c>
      <c r="G28" t="s">
        <v>70</v>
      </c>
      <c r="H28" s="74">
        <v>0.43</v>
      </c>
      <c r="I28" s="47">
        <v>0</v>
      </c>
      <c r="J28" s="47">
        <v>1.72</v>
      </c>
      <c r="K28" s="47">
        <v>114.59</v>
      </c>
      <c r="L28" s="47">
        <v>30.73</v>
      </c>
      <c r="M28" s="75">
        <v>0</v>
      </c>
      <c r="N28" s="74">
        <v>0</v>
      </c>
      <c r="O28" s="47">
        <v>182.55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1.65</v>
      </c>
      <c r="Y28">
        <v>11.53</v>
      </c>
      <c r="Z28">
        <v>144.12</v>
      </c>
      <c r="AA28">
        <v>26.2</v>
      </c>
      <c r="AB28">
        <v>24.02</v>
      </c>
      <c r="AC28">
        <v>0</v>
      </c>
      <c r="AD28">
        <v>0</v>
      </c>
      <c r="AE28">
        <v>0.19</v>
      </c>
      <c r="AF28">
        <v>0.19</v>
      </c>
      <c r="AG28">
        <v>0</v>
      </c>
      <c r="AH28">
        <v>0</v>
      </c>
      <c r="AI28">
        <v>0.28999999999999998</v>
      </c>
      <c r="AJ28">
        <v>0</v>
      </c>
      <c r="AK28">
        <v>24.02</v>
      </c>
      <c r="AL28">
        <v>0</v>
      </c>
      <c r="AM28">
        <v>0</v>
      </c>
      <c r="AN28">
        <v>11.53</v>
      </c>
      <c r="AO28">
        <v>14.41</v>
      </c>
      <c r="AP28">
        <v>0</v>
      </c>
      <c r="AQ28">
        <v>5.76</v>
      </c>
      <c r="AR28">
        <v>0</v>
      </c>
      <c r="AS28">
        <v>0</v>
      </c>
      <c r="AT28">
        <v>4.8</v>
      </c>
      <c r="AU28">
        <v>0</v>
      </c>
      <c r="AV28">
        <v>17.29</v>
      </c>
      <c r="AW28">
        <v>0.43</v>
      </c>
      <c r="AX28">
        <v>0</v>
      </c>
      <c r="AY28">
        <v>0</v>
      </c>
      <c r="AZ28">
        <v>2.88</v>
      </c>
      <c r="BA28">
        <v>2.88</v>
      </c>
      <c r="BB28">
        <v>38.43</v>
      </c>
      <c r="BC28">
        <v>7.0000000000000007E-2</v>
      </c>
    </row>
    <row r="29" spans="1:55">
      <c r="A29" t="s">
        <v>263</v>
      </c>
      <c r="G29" t="s">
        <v>71</v>
      </c>
      <c r="H29" s="74">
        <v>0.43</v>
      </c>
      <c r="I29" s="47">
        <v>0</v>
      </c>
      <c r="J29" s="47">
        <v>1.7999999999999998</v>
      </c>
      <c r="K29" s="47">
        <v>114.59</v>
      </c>
      <c r="L29" s="47">
        <v>30.73</v>
      </c>
      <c r="M29" s="75">
        <v>0</v>
      </c>
      <c r="N29" s="74">
        <v>0</v>
      </c>
      <c r="O29" s="47">
        <v>182.55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1.65</v>
      </c>
      <c r="Y29">
        <v>11.53</v>
      </c>
      <c r="Z29">
        <v>144.12</v>
      </c>
      <c r="AA29">
        <v>26.2</v>
      </c>
      <c r="AB29">
        <v>24.02</v>
      </c>
      <c r="AC29">
        <v>0</v>
      </c>
      <c r="AD29">
        <v>0</v>
      </c>
      <c r="AE29">
        <v>0.19</v>
      </c>
      <c r="AF29">
        <v>0.19</v>
      </c>
      <c r="AG29">
        <v>0</v>
      </c>
      <c r="AH29">
        <v>0</v>
      </c>
      <c r="AI29">
        <v>0.28999999999999998</v>
      </c>
      <c r="AJ29">
        <v>0</v>
      </c>
      <c r="AK29">
        <v>24.02</v>
      </c>
      <c r="AL29">
        <v>0</v>
      </c>
      <c r="AM29">
        <v>0</v>
      </c>
      <c r="AN29">
        <v>11.53</v>
      </c>
      <c r="AO29">
        <v>14.41</v>
      </c>
      <c r="AP29">
        <v>0</v>
      </c>
      <c r="AQ29">
        <v>5.76</v>
      </c>
      <c r="AR29">
        <v>0</v>
      </c>
      <c r="AS29">
        <v>0</v>
      </c>
      <c r="AT29">
        <v>4.8</v>
      </c>
      <c r="AU29">
        <v>0</v>
      </c>
      <c r="AV29">
        <v>17.29</v>
      </c>
      <c r="AW29">
        <v>0.43</v>
      </c>
      <c r="AX29">
        <v>0</v>
      </c>
      <c r="AY29">
        <v>0</v>
      </c>
      <c r="AZ29">
        <v>2.88</v>
      </c>
      <c r="BA29">
        <v>2.88</v>
      </c>
      <c r="BB29">
        <v>38.43</v>
      </c>
      <c r="BC29">
        <v>0.15</v>
      </c>
    </row>
    <row r="30" spans="1:55">
      <c r="A30" t="s">
        <v>264</v>
      </c>
      <c r="G30" t="s">
        <v>72</v>
      </c>
      <c r="H30" s="74">
        <v>0.43</v>
      </c>
      <c r="I30" s="47">
        <v>0</v>
      </c>
      <c r="J30" s="47">
        <v>1.88</v>
      </c>
      <c r="K30" s="47">
        <v>125.85999999999999</v>
      </c>
      <c r="L30" s="47">
        <v>30.73</v>
      </c>
      <c r="M30" s="75">
        <v>0</v>
      </c>
      <c r="N30" s="74">
        <v>0</v>
      </c>
      <c r="O30" s="47">
        <v>182.55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1.65</v>
      </c>
      <c r="Y30">
        <v>13.45</v>
      </c>
      <c r="Z30">
        <v>144.12</v>
      </c>
      <c r="AA30">
        <v>33.630000000000003</v>
      </c>
      <c r="AB30">
        <v>24.02</v>
      </c>
      <c r="AC30">
        <v>0</v>
      </c>
      <c r="AD30">
        <v>0</v>
      </c>
      <c r="AE30">
        <v>0.19</v>
      </c>
      <c r="AF30">
        <v>0.28999999999999998</v>
      </c>
      <c r="AG30">
        <v>0</v>
      </c>
      <c r="AH30">
        <v>0</v>
      </c>
      <c r="AI30">
        <v>0.28999999999999998</v>
      </c>
      <c r="AJ30">
        <v>0</v>
      </c>
      <c r="AK30">
        <v>24.02</v>
      </c>
      <c r="AL30">
        <v>0</v>
      </c>
      <c r="AM30">
        <v>0</v>
      </c>
      <c r="AN30">
        <v>13.45</v>
      </c>
      <c r="AO30">
        <v>14.41</v>
      </c>
      <c r="AP30">
        <v>0</v>
      </c>
      <c r="AQ30">
        <v>5.76</v>
      </c>
      <c r="AR30">
        <v>0</v>
      </c>
      <c r="AS30">
        <v>0</v>
      </c>
      <c r="AT30">
        <v>4.8</v>
      </c>
      <c r="AU30">
        <v>0</v>
      </c>
      <c r="AV30">
        <v>17.29</v>
      </c>
      <c r="AW30">
        <v>0.43</v>
      </c>
      <c r="AX30">
        <v>0</v>
      </c>
      <c r="AY30">
        <v>0</v>
      </c>
      <c r="AZ30">
        <v>2.88</v>
      </c>
      <c r="BA30">
        <v>2.88</v>
      </c>
      <c r="BB30">
        <v>38.43</v>
      </c>
      <c r="BC30">
        <v>0.23</v>
      </c>
    </row>
    <row r="31" spans="1:55">
      <c r="A31" t="s">
        <v>274</v>
      </c>
      <c r="G31" t="s">
        <v>73</v>
      </c>
      <c r="H31" s="74">
        <v>72.59</v>
      </c>
      <c r="I31" s="47">
        <v>0</v>
      </c>
      <c r="J31" s="47">
        <v>2.35</v>
      </c>
      <c r="K31" s="47">
        <v>137.38999999999999</v>
      </c>
      <c r="L31" s="47">
        <v>30.73</v>
      </c>
      <c r="M31" s="75">
        <v>0</v>
      </c>
      <c r="N31" s="74">
        <v>0</v>
      </c>
      <c r="O31" s="47">
        <v>182.55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1.56</v>
      </c>
      <c r="Y31">
        <v>13.45</v>
      </c>
      <c r="Z31">
        <v>144.12</v>
      </c>
      <c r="AA31">
        <v>33.630000000000003</v>
      </c>
      <c r="AB31">
        <v>24.02</v>
      </c>
      <c r="AC31">
        <v>0</v>
      </c>
      <c r="AD31">
        <v>0</v>
      </c>
      <c r="AE31">
        <v>0.19</v>
      </c>
      <c r="AF31">
        <v>0.28999999999999998</v>
      </c>
      <c r="AG31">
        <v>0</v>
      </c>
      <c r="AH31">
        <v>0</v>
      </c>
      <c r="AI31">
        <v>0.38</v>
      </c>
      <c r="AJ31">
        <v>72.06</v>
      </c>
      <c r="AK31">
        <v>24.02</v>
      </c>
      <c r="AL31">
        <v>0</v>
      </c>
      <c r="AM31">
        <v>0</v>
      </c>
      <c r="AN31">
        <v>13.45</v>
      </c>
      <c r="AO31">
        <v>14.41</v>
      </c>
      <c r="AP31">
        <v>0</v>
      </c>
      <c r="AQ31">
        <v>5.76</v>
      </c>
      <c r="AR31">
        <v>0</v>
      </c>
      <c r="AS31">
        <v>0</v>
      </c>
      <c r="AT31">
        <v>4.8</v>
      </c>
      <c r="AU31">
        <v>0</v>
      </c>
      <c r="AV31">
        <v>28.82</v>
      </c>
      <c r="AW31">
        <v>0.53</v>
      </c>
      <c r="AX31">
        <v>0</v>
      </c>
      <c r="AY31">
        <v>0</v>
      </c>
      <c r="AZ31">
        <v>2.88</v>
      </c>
      <c r="BA31">
        <v>2.88</v>
      </c>
      <c r="BB31">
        <v>38.43</v>
      </c>
      <c r="BC31">
        <v>0.79</v>
      </c>
    </row>
    <row r="32" spans="1:55">
      <c r="A32" t="s">
        <v>275</v>
      </c>
      <c r="G32" t="s">
        <v>74</v>
      </c>
      <c r="H32" s="74">
        <v>72.59</v>
      </c>
      <c r="I32" s="47">
        <v>0</v>
      </c>
      <c r="J32" s="47">
        <v>3.3</v>
      </c>
      <c r="K32" s="47">
        <v>137.38999999999999</v>
      </c>
      <c r="L32" s="47">
        <v>30.73</v>
      </c>
      <c r="M32" s="75">
        <v>0</v>
      </c>
      <c r="N32" s="74">
        <v>0</v>
      </c>
      <c r="O32" s="47">
        <v>182.55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1.56</v>
      </c>
      <c r="Y32">
        <v>13.45</v>
      </c>
      <c r="Z32">
        <v>144.12</v>
      </c>
      <c r="AA32">
        <v>33.630000000000003</v>
      </c>
      <c r="AB32">
        <v>24.02</v>
      </c>
      <c r="AC32">
        <v>0</v>
      </c>
      <c r="AD32">
        <v>0</v>
      </c>
      <c r="AE32">
        <v>0.19</v>
      </c>
      <c r="AF32">
        <v>0.38</v>
      </c>
      <c r="AG32">
        <v>0</v>
      </c>
      <c r="AH32">
        <v>0</v>
      </c>
      <c r="AI32">
        <v>0.48</v>
      </c>
      <c r="AJ32">
        <v>72.06</v>
      </c>
      <c r="AK32">
        <v>24.02</v>
      </c>
      <c r="AL32">
        <v>0</v>
      </c>
      <c r="AM32">
        <v>0</v>
      </c>
      <c r="AN32">
        <v>13.45</v>
      </c>
      <c r="AO32">
        <v>14.41</v>
      </c>
      <c r="AP32">
        <v>0</v>
      </c>
      <c r="AQ32">
        <v>5.76</v>
      </c>
      <c r="AR32">
        <v>0</v>
      </c>
      <c r="AS32">
        <v>0</v>
      </c>
      <c r="AT32">
        <v>4.8</v>
      </c>
      <c r="AU32">
        <v>0</v>
      </c>
      <c r="AV32">
        <v>28.82</v>
      </c>
      <c r="AW32">
        <v>0.53</v>
      </c>
      <c r="AX32">
        <v>0</v>
      </c>
      <c r="AY32">
        <v>0</v>
      </c>
      <c r="AZ32">
        <v>2.88</v>
      </c>
      <c r="BA32">
        <v>2.88</v>
      </c>
      <c r="BB32">
        <v>38.43</v>
      </c>
      <c r="BC32">
        <v>1.74</v>
      </c>
    </row>
    <row r="33" spans="1:55">
      <c r="A33" t="s">
        <v>276</v>
      </c>
      <c r="G33" t="s">
        <v>75</v>
      </c>
      <c r="H33" s="74">
        <v>72.59</v>
      </c>
      <c r="I33" s="47">
        <v>0</v>
      </c>
      <c r="J33" s="47">
        <v>4.63</v>
      </c>
      <c r="K33" s="47">
        <v>171.97999999999996</v>
      </c>
      <c r="L33" s="47">
        <v>30.73</v>
      </c>
      <c r="M33" s="75">
        <v>0</v>
      </c>
      <c r="N33" s="74">
        <v>0</v>
      </c>
      <c r="O33" s="47">
        <v>182.55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1.56</v>
      </c>
      <c r="Y33">
        <v>13.45</v>
      </c>
      <c r="Z33">
        <v>144.12</v>
      </c>
      <c r="AA33">
        <v>43.24</v>
      </c>
      <c r="AB33">
        <v>36.51</v>
      </c>
      <c r="AC33">
        <v>0</v>
      </c>
      <c r="AD33">
        <v>0</v>
      </c>
      <c r="AE33">
        <v>0.28999999999999998</v>
      </c>
      <c r="AF33">
        <v>0.38</v>
      </c>
      <c r="AG33">
        <v>0</v>
      </c>
      <c r="AH33">
        <v>0</v>
      </c>
      <c r="AI33">
        <v>0.57999999999999996</v>
      </c>
      <c r="AJ33">
        <v>72.06</v>
      </c>
      <c r="AK33">
        <v>36.51</v>
      </c>
      <c r="AL33">
        <v>0</v>
      </c>
      <c r="AM33">
        <v>0</v>
      </c>
      <c r="AN33">
        <v>13.45</v>
      </c>
      <c r="AO33">
        <v>14.41</v>
      </c>
      <c r="AP33">
        <v>0</v>
      </c>
      <c r="AQ33">
        <v>5.76</v>
      </c>
      <c r="AR33">
        <v>0</v>
      </c>
      <c r="AS33">
        <v>0</v>
      </c>
      <c r="AT33">
        <v>4.8</v>
      </c>
      <c r="AU33">
        <v>0</v>
      </c>
      <c r="AV33">
        <v>28.82</v>
      </c>
      <c r="AW33">
        <v>0.53</v>
      </c>
      <c r="AX33">
        <v>0</v>
      </c>
      <c r="AY33">
        <v>0</v>
      </c>
      <c r="AZ33">
        <v>2.88</v>
      </c>
      <c r="BA33">
        <v>2.88</v>
      </c>
      <c r="BB33">
        <v>38.43</v>
      </c>
      <c r="BC33">
        <v>3.07</v>
      </c>
    </row>
    <row r="34" spans="1:55">
      <c r="A34" t="s">
        <v>277</v>
      </c>
      <c r="G34" t="s">
        <v>76</v>
      </c>
      <c r="H34" s="74">
        <v>72.59</v>
      </c>
      <c r="I34" s="47">
        <v>0</v>
      </c>
      <c r="J34" s="47">
        <v>6.26</v>
      </c>
      <c r="K34" s="47">
        <v>171.97999999999996</v>
      </c>
      <c r="L34" s="47">
        <v>30.73</v>
      </c>
      <c r="M34" s="75">
        <v>0</v>
      </c>
      <c r="N34" s="74">
        <v>0</v>
      </c>
      <c r="O34" s="47">
        <v>182.55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1.56</v>
      </c>
      <c r="Y34">
        <v>13.45</v>
      </c>
      <c r="Z34">
        <v>144.12</v>
      </c>
      <c r="AA34">
        <v>43.24</v>
      </c>
      <c r="AB34">
        <v>36.51</v>
      </c>
      <c r="AC34">
        <v>0</v>
      </c>
      <c r="AD34">
        <v>0</v>
      </c>
      <c r="AE34">
        <v>0.28999999999999998</v>
      </c>
      <c r="AF34">
        <v>0.38</v>
      </c>
      <c r="AG34">
        <v>0</v>
      </c>
      <c r="AH34">
        <v>0</v>
      </c>
      <c r="AI34">
        <v>0.57999999999999996</v>
      </c>
      <c r="AJ34">
        <v>72.06</v>
      </c>
      <c r="AK34">
        <v>36.51</v>
      </c>
      <c r="AL34">
        <v>0</v>
      </c>
      <c r="AM34">
        <v>0</v>
      </c>
      <c r="AN34">
        <v>13.45</v>
      </c>
      <c r="AO34">
        <v>14.41</v>
      </c>
      <c r="AP34">
        <v>0</v>
      </c>
      <c r="AQ34">
        <v>5.76</v>
      </c>
      <c r="AR34">
        <v>0</v>
      </c>
      <c r="AS34">
        <v>0</v>
      </c>
      <c r="AT34">
        <v>4.8</v>
      </c>
      <c r="AU34">
        <v>0</v>
      </c>
      <c r="AV34">
        <v>28.82</v>
      </c>
      <c r="AW34">
        <v>0.53</v>
      </c>
      <c r="AX34">
        <v>0</v>
      </c>
      <c r="AY34">
        <v>0</v>
      </c>
      <c r="AZ34">
        <v>2.88</v>
      </c>
      <c r="BA34">
        <v>2.88</v>
      </c>
      <c r="BB34">
        <v>38.43</v>
      </c>
      <c r="BC34">
        <v>4.7</v>
      </c>
    </row>
    <row r="35" spans="1:55">
      <c r="A35" t="s">
        <v>279</v>
      </c>
      <c r="G35" t="s">
        <v>77</v>
      </c>
      <c r="H35" s="74">
        <v>72.88</v>
      </c>
      <c r="I35" s="47">
        <v>0</v>
      </c>
      <c r="J35" s="47">
        <v>8.5</v>
      </c>
      <c r="K35" s="47">
        <v>173.89999999999998</v>
      </c>
      <c r="L35" s="47">
        <v>30.73</v>
      </c>
      <c r="M35" s="75">
        <v>0</v>
      </c>
      <c r="N35" s="74">
        <v>0</v>
      </c>
      <c r="O35" s="47">
        <v>182.55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1.65</v>
      </c>
      <c r="Y35">
        <v>14.41</v>
      </c>
      <c r="Z35">
        <v>144.12</v>
      </c>
      <c r="AA35">
        <v>43.24</v>
      </c>
      <c r="AB35">
        <v>36.51</v>
      </c>
      <c r="AC35">
        <v>0</v>
      </c>
      <c r="AD35">
        <v>0</v>
      </c>
      <c r="AE35">
        <v>0.28999999999999998</v>
      </c>
      <c r="AF35">
        <v>0.38</v>
      </c>
      <c r="AG35">
        <v>0</v>
      </c>
      <c r="AH35">
        <v>0</v>
      </c>
      <c r="AI35">
        <v>0.67</v>
      </c>
      <c r="AJ35">
        <v>72.06</v>
      </c>
      <c r="AK35">
        <v>36.51</v>
      </c>
      <c r="AL35">
        <v>0</v>
      </c>
      <c r="AM35">
        <v>0</v>
      </c>
      <c r="AN35">
        <v>14.41</v>
      </c>
      <c r="AO35">
        <v>14.41</v>
      </c>
      <c r="AP35">
        <v>0</v>
      </c>
      <c r="AQ35">
        <v>5.76</v>
      </c>
      <c r="AR35">
        <v>0</v>
      </c>
      <c r="AS35">
        <v>0</v>
      </c>
      <c r="AT35">
        <v>4.8</v>
      </c>
      <c r="AU35">
        <v>0</v>
      </c>
      <c r="AV35">
        <v>28.82</v>
      </c>
      <c r="AW35">
        <v>0.82</v>
      </c>
      <c r="AX35">
        <v>0</v>
      </c>
      <c r="AY35">
        <v>0</v>
      </c>
      <c r="AZ35">
        <v>2.88</v>
      </c>
      <c r="BA35">
        <v>2.88</v>
      </c>
      <c r="BB35">
        <v>38.43</v>
      </c>
      <c r="BC35">
        <v>6.85</v>
      </c>
    </row>
    <row r="36" spans="1:55">
      <c r="A36" t="s">
        <v>309</v>
      </c>
      <c r="G36" t="s">
        <v>78</v>
      </c>
      <c r="H36" s="74">
        <v>72.88</v>
      </c>
      <c r="I36" s="47">
        <v>0</v>
      </c>
      <c r="J36" s="47">
        <v>10.16</v>
      </c>
      <c r="K36" s="47">
        <v>173.89999999999998</v>
      </c>
      <c r="L36" s="47">
        <v>30.73</v>
      </c>
      <c r="M36" s="75">
        <v>0</v>
      </c>
      <c r="N36" s="74">
        <v>0</v>
      </c>
      <c r="O36" s="47">
        <v>182.55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1.65</v>
      </c>
      <c r="Y36">
        <v>14.41</v>
      </c>
      <c r="Z36">
        <v>144.12</v>
      </c>
      <c r="AA36">
        <v>43.24</v>
      </c>
      <c r="AB36">
        <v>36.51</v>
      </c>
      <c r="AC36">
        <v>0</v>
      </c>
      <c r="AD36">
        <v>0</v>
      </c>
      <c r="AE36">
        <v>0.28999999999999998</v>
      </c>
      <c r="AF36">
        <v>0.48</v>
      </c>
      <c r="AG36">
        <v>0</v>
      </c>
      <c r="AH36">
        <v>0</v>
      </c>
      <c r="AI36">
        <v>0.67</v>
      </c>
      <c r="AJ36">
        <v>72.06</v>
      </c>
      <c r="AK36">
        <v>36.51</v>
      </c>
      <c r="AL36">
        <v>0</v>
      </c>
      <c r="AM36">
        <v>0</v>
      </c>
      <c r="AN36">
        <v>14.41</v>
      </c>
      <c r="AO36">
        <v>14.41</v>
      </c>
      <c r="AP36">
        <v>0</v>
      </c>
      <c r="AQ36">
        <v>5.76</v>
      </c>
      <c r="AR36">
        <v>0</v>
      </c>
      <c r="AS36">
        <v>0</v>
      </c>
      <c r="AT36">
        <v>4.8</v>
      </c>
      <c r="AU36">
        <v>0</v>
      </c>
      <c r="AV36">
        <v>28.82</v>
      </c>
      <c r="AW36">
        <v>0.82</v>
      </c>
      <c r="AX36">
        <v>0</v>
      </c>
      <c r="AY36">
        <v>0</v>
      </c>
      <c r="AZ36">
        <v>2.88</v>
      </c>
      <c r="BA36">
        <v>2.88</v>
      </c>
      <c r="BB36">
        <v>38.43</v>
      </c>
      <c r="BC36">
        <v>8.51</v>
      </c>
    </row>
    <row r="37" spans="1:55">
      <c r="A37" t="s">
        <v>310</v>
      </c>
      <c r="G37" t="s">
        <v>79</v>
      </c>
      <c r="H37" s="74">
        <v>72.88</v>
      </c>
      <c r="I37" s="47">
        <v>0</v>
      </c>
      <c r="J37" s="47">
        <v>12.81</v>
      </c>
      <c r="K37" s="47">
        <v>173.89999999999998</v>
      </c>
      <c r="L37" s="47">
        <v>21.13</v>
      </c>
      <c r="M37" s="75">
        <v>0</v>
      </c>
      <c r="N37" s="74">
        <v>0</v>
      </c>
      <c r="O37" s="47">
        <v>182.55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1.65</v>
      </c>
      <c r="Y37">
        <v>14.41</v>
      </c>
      <c r="Z37">
        <v>144.12</v>
      </c>
      <c r="AA37">
        <v>43.24</v>
      </c>
      <c r="AB37">
        <v>36.51</v>
      </c>
      <c r="AC37">
        <v>0</v>
      </c>
      <c r="AD37">
        <v>0</v>
      </c>
      <c r="AE37">
        <v>0.28999999999999998</v>
      </c>
      <c r="AF37">
        <v>0.48</v>
      </c>
      <c r="AG37">
        <v>0</v>
      </c>
      <c r="AH37">
        <v>0</v>
      </c>
      <c r="AI37">
        <v>0.67</v>
      </c>
      <c r="AJ37">
        <v>72.06</v>
      </c>
      <c r="AK37">
        <v>36.51</v>
      </c>
      <c r="AL37">
        <v>0</v>
      </c>
      <c r="AM37">
        <v>0</v>
      </c>
      <c r="AN37">
        <v>14.41</v>
      </c>
      <c r="AO37">
        <v>7.69</v>
      </c>
      <c r="AP37">
        <v>0</v>
      </c>
      <c r="AQ37">
        <v>5.76</v>
      </c>
      <c r="AR37">
        <v>0</v>
      </c>
      <c r="AS37">
        <v>0</v>
      </c>
      <c r="AT37">
        <v>4.8</v>
      </c>
      <c r="AU37">
        <v>0</v>
      </c>
      <c r="AV37">
        <v>28.82</v>
      </c>
      <c r="AW37">
        <v>0.82</v>
      </c>
      <c r="AX37">
        <v>0</v>
      </c>
      <c r="AY37">
        <v>0</v>
      </c>
      <c r="AZ37">
        <v>2.88</v>
      </c>
      <c r="BA37">
        <v>0</v>
      </c>
      <c r="BB37">
        <v>38.43</v>
      </c>
      <c r="BC37">
        <v>11.16</v>
      </c>
    </row>
    <row r="38" spans="1:55">
      <c r="A38" t="s">
        <v>311</v>
      </c>
      <c r="G38" t="s">
        <v>80</v>
      </c>
      <c r="H38" s="74">
        <v>72.88</v>
      </c>
      <c r="I38" s="47">
        <v>0</v>
      </c>
      <c r="J38" s="47">
        <v>14.55</v>
      </c>
      <c r="K38" s="47">
        <v>173.89999999999998</v>
      </c>
      <c r="L38" s="47">
        <v>21.13</v>
      </c>
      <c r="M38" s="75">
        <v>0</v>
      </c>
      <c r="N38" s="74">
        <v>0</v>
      </c>
      <c r="O38" s="47">
        <v>182.55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1.65</v>
      </c>
      <c r="Y38">
        <v>14.41</v>
      </c>
      <c r="Z38">
        <v>144.12</v>
      </c>
      <c r="AA38">
        <v>43.24</v>
      </c>
      <c r="AB38">
        <v>36.51</v>
      </c>
      <c r="AC38">
        <v>0</v>
      </c>
      <c r="AD38">
        <v>0</v>
      </c>
      <c r="AE38">
        <v>0.28999999999999998</v>
      </c>
      <c r="AF38">
        <v>0.48</v>
      </c>
      <c r="AG38">
        <v>0</v>
      </c>
      <c r="AH38">
        <v>0</v>
      </c>
      <c r="AI38">
        <v>0.77</v>
      </c>
      <c r="AJ38">
        <v>72.06</v>
      </c>
      <c r="AK38">
        <v>36.51</v>
      </c>
      <c r="AL38">
        <v>0</v>
      </c>
      <c r="AM38">
        <v>0</v>
      </c>
      <c r="AN38">
        <v>14.41</v>
      </c>
      <c r="AO38">
        <v>7.69</v>
      </c>
      <c r="AP38">
        <v>0</v>
      </c>
      <c r="AQ38">
        <v>5.76</v>
      </c>
      <c r="AR38">
        <v>0</v>
      </c>
      <c r="AS38">
        <v>0</v>
      </c>
      <c r="AT38">
        <v>4.8</v>
      </c>
      <c r="AU38">
        <v>0</v>
      </c>
      <c r="AV38">
        <v>28.82</v>
      </c>
      <c r="AW38">
        <v>0.82</v>
      </c>
      <c r="AX38">
        <v>0</v>
      </c>
      <c r="AY38">
        <v>0</v>
      </c>
      <c r="AZ38">
        <v>2.88</v>
      </c>
      <c r="BA38">
        <v>0</v>
      </c>
      <c r="BB38">
        <v>38.43</v>
      </c>
      <c r="BC38">
        <v>12.9</v>
      </c>
    </row>
    <row r="39" spans="1:55">
      <c r="A39" t="s">
        <v>312</v>
      </c>
      <c r="G39" t="s">
        <v>81</v>
      </c>
      <c r="H39" s="74">
        <v>72.88</v>
      </c>
      <c r="I39" s="47">
        <v>0</v>
      </c>
      <c r="J39" s="47">
        <v>47.97</v>
      </c>
      <c r="K39" s="47">
        <v>173.89999999999998</v>
      </c>
      <c r="L39" s="47">
        <v>24.97</v>
      </c>
      <c r="M39" s="75">
        <v>0</v>
      </c>
      <c r="N39" s="74">
        <v>0</v>
      </c>
      <c r="O39" s="47">
        <v>144.12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1.56</v>
      </c>
      <c r="Y39">
        <v>14.41</v>
      </c>
      <c r="Z39">
        <v>144.12</v>
      </c>
      <c r="AA39">
        <v>43.24</v>
      </c>
      <c r="AB39">
        <v>36.51</v>
      </c>
      <c r="AC39">
        <v>0</v>
      </c>
      <c r="AD39">
        <v>0</v>
      </c>
      <c r="AE39">
        <v>0.38</v>
      </c>
      <c r="AF39">
        <v>0.48</v>
      </c>
      <c r="AG39">
        <v>3.84</v>
      </c>
      <c r="AH39">
        <v>0</v>
      </c>
      <c r="AI39">
        <v>0.77</v>
      </c>
      <c r="AJ39">
        <v>72.06</v>
      </c>
      <c r="AK39">
        <v>36.51</v>
      </c>
      <c r="AL39">
        <v>0</v>
      </c>
      <c r="AM39">
        <v>0</v>
      </c>
      <c r="AN39">
        <v>14.41</v>
      </c>
      <c r="AO39">
        <v>7.69</v>
      </c>
      <c r="AP39">
        <v>0</v>
      </c>
      <c r="AQ39">
        <v>5.76</v>
      </c>
      <c r="AR39">
        <v>0</v>
      </c>
      <c r="AS39">
        <v>30.75</v>
      </c>
      <c r="AT39">
        <v>4.8</v>
      </c>
      <c r="AU39">
        <v>0</v>
      </c>
      <c r="AV39">
        <v>28.82</v>
      </c>
      <c r="AW39">
        <v>0.82</v>
      </c>
      <c r="AX39">
        <v>0</v>
      </c>
      <c r="AY39">
        <v>0</v>
      </c>
      <c r="AZ39">
        <v>2.88</v>
      </c>
      <c r="BA39">
        <v>0</v>
      </c>
      <c r="BB39">
        <v>0</v>
      </c>
      <c r="BC39">
        <v>15.66</v>
      </c>
    </row>
    <row r="40" spans="1:55">
      <c r="A40" t="s">
        <v>329</v>
      </c>
      <c r="G40" t="s">
        <v>82</v>
      </c>
      <c r="H40" s="74">
        <v>72.88</v>
      </c>
      <c r="I40" s="47">
        <v>0</v>
      </c>
      <c r="J40" s="47">
        <v>50.83</v>
      </c>
      <c r="K40" s="47">
        <v>173.89999999999998</v>
      </c>
      <c r="L40" s="47">
        <v>24.97</v>
      </c>
      <c r="M40" s="75">
        <v>0</v>
      </c>
      <c r="N40" s="74">
        <v>0</v>
      </c>
      <c r="O40" s="47">
        <v>144.12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1.56</v>
      </c>
      <c r="Y40">
        <v>14.41</v>
      </c>
      <c r="Z40">
        <v>144.12</v>
      </c>
      <c r="AA40">
        <v>43.24</v>
      </c>
      <c r="AB40">
        <v>36.51</v>
      </c>
      <c r="AC40">
        <v>0</v>
      </c>
      <c r="AD40">
        <v>0</v>
      </c>
      <c r="AE40">
        <v>0.38</v>
      </c>
      <c r="AF40">
        <v>0.48</v>
      </c>
      <c r="AG40">
        <v>3.84</v>
      </c>
      <c r="AH40">
        <v>0</v>
      </c>
      <c r="AI40">
        <v>0.77</v>
      </c>
      <c r="AJ40">
        <v>72.06</v>
      </c>
      <c r="AK40">
        <v>36.51</v>
      </c>
      <c r="AL40">
        <v>0</v>
      </c>
      <c r="AM40">
        <v>0</v>
      </c>
      <c r="AN40">
        <v>14.41</v>
      </c>
      <c r="AO40">
        <v>7.69</v>
      </c>
      <c r="AP40">
        <v>0</v>
      </c>
      <c r="AQ40">
        <v>5.76</v>
      </c>
      <c r="AR40">
        <v>0</v>
      </c>
      <c r="AS40">
        <v>30.75</v>
      </c>
      <c r="AT40">
        <v>4.8</v>
      </c>
      <c r="AU40">
        <v>0</v>
      </c>
      <c r="AV40">
        <v>28.82</v>
      </c>
      <c r="AW40">
        <v>0.82</v>
      </c>
      <c r="AX40">
        <v>0</v>
      </c>
      <c r="AY40">
        <v>0</v>
      </c>
      <c r="AZ40">
        <v>2.88</v>
      </c>
      <c r="BA40">
        <v>0</v>
      </c>
      <c r="BB40">
        <v>0</v>
      </c>
      <c r="BC40">
        <v>18.52</v>
      </c>
    </row>
    <row r="41" spans="1:55">
      <c r="A41" t="s">
        <v>330</v>
      </c>
      <c r="G41" t="s">
        <v>83</v>
      </c>
      <c r="H41" s="74">
        <v>72.88</v>
      </c>
      <c r="I41" s="47">
        <v>0</v>
      </c>
      <c r="J41" s="47">
        <v>103.11000000000001</v>
      </c>
      <c r="K41" s="47">
        <v>173.89999999999998</v>
      </c>
      <c r="L41" s="47">
        <v>24.97</v>
      </c>
      <c r="M41" s="75">
        <v>0</v>
      </c>
      <c r="N41" s="74">
        <v>0</v>
      </c>
      <c r="O41" s="47">
        <v>144.12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1.56</v>
      </c>
      <c r="Y41">
        <v>14.41</v>
      </c>
      <c r="Z41">
        <v>144.12</v>
      </c>
      <c r="AA41">
        <v>43.24</v>
      </c>
      <c r="AB41">
        <v>36.51</v>
      </c>
      <c r="AC41">
        <v>0</v>
      </c>
      <c r="AD41">
        <v>0</v>
      </c>
      <c r="AE41">
        <v>0.38</v>
      </c>
      <c r="AF41">
        <v>0.48</v>
      </c>
      <c r="AG41">
        <v>3.84</v>
      </c>
      <c r="AH41">
        <v>0</v>
      </c>
      <c r="AI41">
        <v>0.77</v>
      </c>
      <c r="AJ41">
        <v>72.06</v>
      </c>
      <c r="AK41">
        <v>36.51</v>
      </c>
      <c r="AL41">
        <v>0</v>
      </c>
      <c r="AM41">
        <v>0</v>
      </c>
      <c r="AN41">
        <v>14.41</v>
      </c>
      <c r="AO41">
        <v>7.69</v>
      </c>
      <c r="AP41">
        <v>0</v>
      </c>
      <c r="AQ41">
        <v>5.76</v>
      </c>
      <c r="AR41">
        <v>0</v>
      </c>
      <c r="AS41">
        <v>78.790000000000006</v>
      </c>
      <c r="AT41">
        <v>4.8</v>
      </c>
      <c r="AU41">
        <v>0</v>
      </c>
      <c r="AV41">
        <v>28.82</v>
      </c>
      <c r="AW41">
        <v>0.82</v>
      </c>
      <c r="AX41">
        <v>0</v>
      </c>
      <c r="AY41">
        <v>0</v>
      </c>
      <c r="AZ41">
        <v>2.88</v>
      </c>
      <c r="BA41">
        <v>0</v>
      </c>
      <c r="BB41">
        <v>0</v>
      </c>
      <c r="BC41">
        <v>22.76</v>
      </c>
    </row>
    <row r="42" spans="1:55">
      <c r="A42" t="s">
        <v>331</v>
      </c>
      <c r="G42" t="s">
        <v>84</v>
      </c>
      <c r="H42" s="74">
        <v>72.88</v>
      </c>
      <c r="I42" s="47">
        <v>0</v>
      </c>
      <c r="J42" s="47">
        <v>106.62</v>
      </c>
      <c r="K42" s="47">
        <v>173.89999999999998</v>
      </c>
      <c r="L42" s="47">
        <v>24.97</v>
      </c>
      <c r="M42" s="75">
        <v>0</v>
      </c>
      <c r="N42" s="74">
        <v>0</v>
      </c>
      <c r="O42" s="47">
        <v>144.12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1.56</v>
      </c>
      <c r="Y42">
        <v>14.41</v>
      </c>
      <c r="Z42">
        <v>144.12</v>
      </c>
      <c r="AA42">
        <v>43.24</v>
      </c>
      <c r="AB42">
        <v>36.51</v>
      </c>
      <c r="AC42">
        <v>0</v>
      </c>
      <c r="AD42">
        <v>0</v>
      </c>
      <c r="AE42">
        <v>0.38</v>
      </c>
      <c r="AF42">
        <v>0.48</v>
      </c>
      <c r="AG42">
        <v>3.84</v>
      </c>
      <c r="AH42">
        <v>0</v>
      </c>
      <c r="AI42">
        <v>0.77</v>
      </c>
      <c r="AJ42">
        <v>72.06</v>
      </c>
      <c r="AK42">
        <v>36.51</v>
      </c>
      <c r="AL42">
        <v>0</v>
      </c>
      <c r="AM42">
        <v>0</v>
      </c>
      <c r="AN42">
        <v>14.41</v>
      </c>
      <c r="AO42">
        <v>7.69</v>
      </c>
      <c r="AP42">
        <v>0</v>
      </c>
      <c r="AQ42">
        <v>5.76</v>
      </c>
      <c r="AR42">
        <v>0</v>
      </c>
      <c r="AS42">
        <v>78.790000000000006</v>
      </c>
      <c r="AT42">
        <v>4.8</v>
      </c>
      <c r="AU42">
        <v>0</v>
      </c>
      <c r="AV42">
        <v>28.82</v>
      </c>
      <c r="AW42">
        <v>0.82</v>
      </c>
      <c r="AX42">
        <v>0</v>
      </c>
      <c r="AY42">
        <v>0</v>
      </c>
      <c r="AZ42">
        <v>2.88</v>
      </c>
      <c r="BA42">
        <v>0</v>
      </c>
      <c r="BB42">
        <v>0</v>
      </c>
      <c r="BC42">
        <v>26.27</v>
      </c>
    </row>
    <row r="43" spans="1:55">
      <c r="A43" t="s">
        <v>337</v>
      </c>
      <c r="G43" t="s">
        <v>85</v>
      </c>
      <c r="H43" s="74">
        <v>72.88</v>
      </c>
      <c r="I43" s="47">
        <v>0</v>
      </c>
      <c r="J43" s="47">
        <v>110.78000000000002</v>
      </c>
      <c r="K43" s="47">
        <v>173.89999999999998</v>
      </c>
      <c r="L43" s="47">
        <v>25.93</v>
      </c>
      <c r="M43" s="75">
        <v>0</v>
      </c>
      <c r="N43" s="74">
        <v>0</v>
      </c>
      <c r="O43" s="47">
        <v>144.12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1.65</v>
      </c>
      <c r="Y43">
        <v>14.41</v>
      </c>
      <c r="Z43">
        <v>144.12</v>
      </c>
      <c r="AA43">
        <v>43.24</v>
      </c>
      <c r="AB43">
        <v>36.51</v>
      </c>
      <c r="AC43">
        <v>0</v>
      </c>
      <c r="AD43">
        <v>0</v>
      </c>
      <c r="AE43">
        <v>0.38</v>
      </c>
      <c r="AF43">
        <v>0.57999999999999996</v>
      </c>
      <c r="AG43">
        <v>4.8</v>
      </c>
      <c r="AH43">
        <v>0</v>
      </c>
      <c r="AI43">
        <v>0.86</v>
      </c>
      <c r="AJ43">
        <v>72.06</v>
      </c>
      <c r="AK43">
        <v>36.51</v>
      </c>
      <c r="AL43">
        <v>0</v>
      </c>
      <c r="AM43">
        <v>0</v>
      </c>
      <c r="AN43">
        <v>14.41</v>
      </c>
      <c r="AO43">
        <v>7.69</v>
      </c>
      <c r="AP43">
        <v>0</v>
      </c>
      <c r="AQ43">
        <v>5.76</v>
      </c>
      <c r="AR43">
        <v>0</v>
      </c>
      <c r="AS43">
        <v>78.790000000000006</v>
      </c>
      <c r="AT43">
        <v>4.8</v>
      </c>
      <c r="AU43">
        <v>0</v>
      </c>
      <c r="AV43">
        <v>28.82</v>
      </c>
      <c r="AW43">
        <v>0.82</v>
      </c>
      <c r="AX43">
        <v>0</v>
      </c>
      <c r="AY43">
        <v>0</v>
      </c>
      <c r="AZ43">
        <v>2.88</v>
      </c>
      <c r="BA43">
        <v>0</v>
      </c>
      <c r="BB43">
        <v>0</v>
      </c>
      <c r="BC43">
        <v>30.34</v>
      </c>
    </row>
    <row r="44" spans="1:55">
      <c r="A44" t="s">
        <v>339</v>
      </c>
      <c r="G44" t="s">
        <v>86</v>
      </c>
      <c r="H44" s="74">
        <v>72.88</v>
      </c>
      <c r="I44" s="47">
        <v>0</v>
      </c>
      <c r="J44" s="47">
        <v>113.95000000000002</v>
      </c>
      <c r="K44" s="47">
        <v>226.74</v>
      </c>
      <c r="L44" s="47">
        <v>25.93</v>
      </c>
      <c r="M44" s="75">
        <v>0</v>
      </c>
      <c r="N44" s="74">
        <v>0</v>
      </c>
      <c r="O44" s="47">
        <v>144.12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1.65</v>
      </c>
      <c r="Y44">
        <v>14.41</v>
      </c>
      <c r="Z44">
        <v>144.12</v>
      </c>
      <c r="AA44">
        <v>43.24</v>
      </c>
      <c r="AB44">
        <v>36.51</v>
      </c>
      <c r="AC44">
        <v>0</v>
      </c>
      <c r="AD44">
        <v>13.84</v>
      </c>
      <c r="AE44">
        <v>0.38</v>
      </c>
      <c r="AF44">
        <v>0.57999999999999996</v>
      </c>
      <c r="AG44">
        <v>4.8</v>
      </c>
      <c r="AH44">
        <v>14.7</v>
      </c>
      <c r="AI44">
        <v>0.86</v>
      </c>
      <c r="AJ44">
        <v>72.06</v>
      </c>
      <c r="AK44">
        <v>36.51</v>
      </c>
      <c r="AL44">
        <v>0</v>
      </c>
      <c r="AM44">
        <v>0</v>
      </c>
      <c r="AN44">
        <v>14.41</v>
      </c>
      <c r="AO44">
        <v>7.69</v>
      </c>
      <c r="AP44">
        <v>7.49</v>
      </c>
      <c r="AQ44">
        <v>5.76</v>
      </c>
      <c r="AR44">
        <v>16.809999999999999</v>
      </c>
      <c r="AS44">
        <v>78.790000000000006</v>
      </c>
      <c r="AT44">
        <v>4.8</v>
      </c>
      <c r="AU44">
        <v>0</v>
      </c>
      <c r="AV44">
        <v>28.82</v>
      </c>
      <c r="AW44">
        <v>0.82</v>
      </c>
      <c r="AX44">
        <v>0</v>
      </c>
      <c r="AY44">
        <v>0</v>
      </c>
      <c r="AZ44">
        <v>2.88</v>
      </c>
      <c r="BA44">
        <v>0</v>
      </c>
      <c r="BB44">
        <v>0</v>
      </c>
      <c r="BC44">
        <v>33.51</v>
      </c>
    </row>
    <row r="45" spans="1:55">
      <c r="A45" t="s">
        <v>358</v>
      </c>
      <c r="G45" t="s">
        <v>87</v>
      </c>
      <c r="H45" s="74">
        <v>72.88</v>
      </c>
      <c r="I45" s="47">
        <v>0</v>
      </c>
      <c r="J45" s="47">
        <v>135.77000000000001</v>
      </c>
      <c r="K45" s="47">
        <v>210.41</v>
      </c>
      <c r="L45" s="47">
        <v>25.93</v>
      </c>
      <c r="M45" s="75">
        <v>0</v>
      </c>
      <c r="N45" s="74">
        <v>0</v>
      </c>
      <c r="O45" s="47">
        <v>144.12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1.65</v>
      </c>
      <c r="Y45">
        <v>14.41</v>
      </c>
      <c r="Z45">
        <v>144.12</v>
      </c>
      <c r="AA45">
        <v>43.24</v>
      </c>
      <c r="AB45">
        <v>36.51</v>
      </c>
      <c r="AC45">
        <v>0</v>
      </c>
      <c r="AD45">
        <v>0.57999999999999996</v>
      </c>
      <c r="AE45">
        <v>0.38</v>
      </c>
      <c r="AF45">
        <v>0.57999999999999996</v>
      </c>
      <c r="AG45">
        <v>4.8</v>
      </c>
      <c r="AH45">
        <v>11.63</v>
      </c>
      <c r="AI45">
        <v>0.86</v>
      </c>
      <c r="AJ45">
        <v>72.06</v>
      </c>
      <c r="AK45">
        <v>36.51</v>
      </c>
      <c r="AL45">
        <v>0</v>
      </c>
      <c r="AM45">
        <v>0</v>
      </c>
      <c r="AN45">
        <v>14.41</v>
      </c>
      <c r="AO45">
        <v>7.69</v>
      </c>
      <c r="AP45">
        <v>7.49</v>
      </c>
      <c r="AQ45">
        <v>5.76</v>
      </c>
      <c r="AR45">
        <v>16.809999999999999</v>
      </c>
      <c r="AS45">
        <v>98</v>
      </c>
      <c r="AT45">
        <v>4.8</v>
      </c>
      <c r="AU45">
        <v>0</v>
      </c>
      <c r="AV45">
        <v>28.82</v>
      </c>
      <c r="AW45">
        <v>0.82</v>
      </c>
      <c r="AX45">
        <v>0</v>
      </c>
      <c r="AY45">
        <v>0</v>
      </c>
      <c r="AZ45">
        <v>2.88</v>
      </c>
      <c r="BA45">
        <v>0</v>
      </c>
      <c r="BB45">
        <v>0</v>
      </c>
      <c r="BC45">
        <v>36.119999999999997</v>
      </c>
    </row>
    <row r="46" spans="1:55">
      <c r="A46" t="s">
        <v>359</v>
      </c>
      <c r="G46" t="s">
        <v>88</v>
      </c>
      <c r="H46" s="74">
        <v>72.88</v>
      </c>
      <c r="I46" s="47">
        <v>0</v>
      </c>
      <c r="J46" s="47">
        <v>141.44</v>
      </c>
      <c r="K46" s="47">
        <v>215.59</v>
      </c>
      <c r="L46" s="47">
        <v>25.93</v>
      </c>
      <c r="M46" s="75">
        <v>0</v>
      </c>
      <c r="N46" s="74">
        <v>0</v>
      </c>
      <c r="O46" s="47">
        <v>144.12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1.65</v>
      </c>
      <c r="Y46">
        <v>14.41</v>
      </c>
      <c r="Z46">
        <v>144.12</v>
      </c>
      <c r="AA46">
        <v>43.24</v>
      </c>
      <c r="AB46">
        <v>36.51</v>
      </c>
      <c r="AC46">
        <v>0</v>
      </c>
      <c r="AD46">
        <v>1.73</v>
      </c>
      <c r="AE46">
        <v>0.38</v>
      </c>
      <c r="AF46">
        <v>0.57999999999999996</v>
      </c>
      <c r="AG46">
        <v>4.8</v>
      </c>
      <c r="AH46">
        <v>15.66</v>
      </c>
      <c r="AI46">
        <v>0.86</v>
      </c>
      <c r="AJ46">
        <v>72.06</v>
      </c>
      <c r="AK46">
        <v>36.51</v>
      </c>
      <c r="AL46">
        <v>0</v>
      </c>
      <c r="AM46">
        <v>0</v>
      </c>
      <c r="AN46">
        <v>14.41</v>
      </c>
      <c r="AO46">
        <v>7.69</v>
      </c>
      <c r="AP46">
        <v>7.49</v>
      </c>
      <c r="AQ46">
        <v>5.76</v>
      </c>
      <c r="AR46">
        <v>16.809999999999999</v>
      </c>
      <c r="AS46">
        <v>98</v>
      </c>
      <c r="AT46">
        <v>4.8</v>
      </c>
      <c r="AU46">
        <v>0</v>
      </c>
      <c r="AV46">
        <v>28.82</v>
      </c>
      <c r="AW46">
        <v>0.82</v>
      </c>
      <c r="AX46">
        <v>0</v>
      </c>
      <c r="AY46">
        <v>0</v>
      </c>
      <c r="AZ46">
        <v>2.88</v>
      </c>
      <c r="BA46">
        <v>0</v>
      </c>
      <c r="BB46">
        <v>0</v>
      </c>
      <c r="BC46">
        <v>41.79</v>
      </c>
    </row>
    <row r="47" spans="1:55">
      <c r="A47" t="s">
        <v>360</v>
      </c>
      <c r="G47" t="s">
        <v>89</v>
      </c>
      <c r="H47" s="74">
        <v>72.88</v>
      </c>
      <c r="I47" s="47">
        <v>0</v>
      </c>
      <c r="J47" s="47">
        <v>147.83000000000001</v>
      </c>
      <c r="K47" s="47">
        <v>220.59</v>
      </c>
      <c r="L47" s="47">
        <v>24.02</v>
      </c>
      <c r="M47" s="75">
        <v>0</v>
      </c>
      <c r="N47" s="74">
        <v>0</v>
      </c>
      <c r="O47" s="47">
        <v>144.12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1.56</v>
      </c>
      <c r="Y47">
        <v>14.41</v>
      </c>
      <c r="Z47">
        <v>144.12</v>
      </c>
      <c r="AA47">
        <v>43.24</v>
      </c>
      <c r="AB47">
        <v>36.51</v>
      </c>
      <c r="AC47">
        <v>0</v>
      </c>
      <c r="AD47">
        <v>3.17</v>
      </c>
      <c r="AE47">
        <v>0.38</v>
      </c>
      <c r="AF47">
        <v>0.57999999999999996</v>
      </c>
      <c r="AG47">
        <v>6.73</v>
      </c>
      <c r="AH47">
        <v>19.22</v>
      </c>
      <c r="AI47">
        <v>0.86</v>
      </c>
      <c r="AJ47">
        <v>72.06</v>
      </c>
      <c r="AK47">
        <v>36.51</v>
      </c>
      <c r="AL47">
        <v>0</v>
      </c>
      <c r="AM47">
        <v>0</v>
      </c>
      <c r="AN47">
        <v>14.41</v>
      </c>
      <c r="AO47">
        <v>7.69</v>
      </c>
      <c r="AP47">
        <v>7.49</v>
      </c>
      <c r="AQ47">
        <v>5.76</v>
      </c>
      <c r="AR47">
        <v>16.809999999999999</v>
      </c>
      <c r="AS47">
        <v>98</v>
      </c>
      <c r="AT47">
        <v>0</v>
      </c>
      <c r="AU47">
        <v>0</v>
      </c>
      <c r="AV47">
        <v>28.82</v>
      </c>
      <c r="AW47">
        <v>0.82</v>
      </c>
      <c r="AX47">
        <v>0</v>
      </c>
      <c r="AY47">
        <v>0</v>
      </c>
      <c r="AZ47">
        <v>3.84</v>
      </c>
      <c r="BA47">
        <v>0</v>
      </c>
      <c r="BB47">
        <v>0</v>
      </c>
      <c r="BC47">
        <v>48.27</v>
      </c>
    </row>
    <row r="48" spans="1:55">
      <c r="A48" t="s">
        <v>364</v>
      </c>
      <c r="G48" t="s">
        <v>90</v>
      </c>
      <c r="H48" s="74">
        <v>72.88</v>
      </c>
      <c r="I48" s="47">
        <v>0</v>
      </c>
      <c r="J48" s="47">
        <v>149.4</v>
      </c>
      <c r="K48" s="47">
        <v>224.14</v>
      </c>
      <c r="L48" s="47">
        <v>24.02</v>
      </c>
      <c r="M48" s="75">
        <v>0</v>
      </c>
      <c r="N48" s="74">
        <v>0</v>
      </c>
      <c r="O48" s="47">
        <v>144.12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1.56</v>
      </c>
      <c r="Y48">
        <v>14.41</v>
      </c>
      <c r="Z48">
        <v>144.12</v>
      </c>
      <c r="AA48">
        <v>43.24</v>
      </c>
      <c r="AB48">
        <v>36.51</v>
      </c>
      <c r="AC48">
        <v>0</v>
      </c>
      <c r="AD48">
        <v>4.8</v>
      </c>
      <c r="AE48">
        <v>0.38</v>
      </c>
      <c r="AF48">
        <v>0.57999999999999996</v>
      </c>
      <c r="AG48">
        <v>6.73</v>
      </c>
      <c r="AH48">
        <v>21.14</v>
      </c>
      <c r="AI48">
        <v>0.86</v>
      </c>
      <c r="AJ48">
        <v>72.06</v>
      </c>
      <c r="AK48">
        <v>36.51</v>
      </c>
      <c r="AL48">
        <v>0</v>
      </c>
      <c r="AM48">
        <v>0</v>
      </c>
      <c r="AN48">
        <v>14.41</v>
      </c>
      <c r="AO48">
        <v>7.69</v>
      </c>
      <c r="AP48">
        <v>7.49</v>
      </c>
      <c r="AQ48">
        <v>5.76</v>
      </c>
      <c r="AR48">
        <v>16.809999999999999</v>
      </c>
      <c r="AS48">
        <v>98</v>
      </c>
      <c r="AT48">
        <v>0</v>
      </c>
      <c r="AU48">
        <v>0</v>
      </c>
      <c r="AV48">
        <v>28.82</v>
      </c>
      <c r="AW48">
        <v>0.82</v>
      </c>
      <c r="AX48">
        <v>0</v>
      </c>
      <c r="AY48">
        <v>0</v>
      </c>
      <c r="AZ48">
        <v>3.84</v>
      </c>
      <c r="BA48">
        <v>0</v>
      </c>
      <c r="BB48">
        <v>0</v>
      </c>
      <c r="BC48">
        <v>49.84</v>
      </c>
    </row>
    <row r="49" spans="1:55">
      <c r="A49" t="s">
        <v>365</v>
      </c>
      <c r="G49" t="s">
        <v>91</v>
      </c>
      <c r="H49" s="74">
        <v>72.88</v>
      </c>
      <c r="I49" s="47">
        <v>0</v>
      </c>
      <c r="J49" s="47">
        <v>150.97</v>
      </c>
      <c r="K49" s="47">
        <v>226.74</v>
      </c>
      <c r="L49" s="47">
        <v>24.02</v>
      </c>
      <c r="M49" s="75">
        <v>0</v>
      </c>
      <c r="N49" s="74">
        <v>0</v>
      </c>
      <c r="O49" s="47">
        <v>144.12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1.56</v>
      </c>
      <c r="Y49">
        <v>14.41</v>
      </c>
      <c r="Z49">
        <v>144.12</v>
      </c>
      <c r="AA49">
        <v>43.24</v>
      </c>
      <c r="AB49">
        <v>36.51</v>
      </c>
      <c r="AC49">
        <v>0</v>
      </c>
      <c r="AD49">
        <v>6.92</v>
      </c>
      <c r="AE49">
        <v>0.38</v>
      </c>
      <c r="AF49">
        <v>0.57999999999999996</v>
      </c>
      <c r="AG49">
        <v>6.73</v>
      </c>
      <c r="AH49">
        <v>21.62</v>
      </c>
      <c r="AI49">
        <v>0.86</v>
      </c>
      <c r="AJ49">
        <v>72.06</v>
      </c>
      <c r="AK49">
        <v>36.51</v>
      </c>
      <c r="AL49">
        <v>0</v>
      </c>
      <c r="AM49">
        <v>0</v>
      </c>
      <c r="AN49">
        <v>14.41</v>
      </c>
      <c r="AO49">
        <v>7.69</v>
      </c>
      <c r="AP49">
        <v>7.49</v>
      </c>
      <c r="AQ49">
        <v>5.76</v>
      </c>
      <c r="AR49">
        <v>16.809999999999999</v>
      </c>
      <c r="AS49">
        <v>98</v>
      </c>
      <c r="AT49">
        <v>0</v>
      </c>
      <c r="AU49">
        <v>0</v>
      </c>
      <c r="AV49">
        <v>28.82</v>
      </c>
      <c r="AW49">
        <v>0.82</v>
      </c>
      <c r="AX49">
        <v>0</v>
      </c>
      <c r="AY49">
        <v>0</v>
      </c>
      <c r="AZ49">
        <v>3.84</v>
      </c>
      <c r="BA49">
        <v>0</v>
      </c>
      <c r="BB49">
        <v>0</v>
      </c>
      <c r="BC49">
        <v>51.41</v>
      </c>
    </row>
    <row r="50" spans="1:55">
      <c r="A50" t="s">
        <v>366</v>
      </c>
      <c r="G50" t="s">
        <v>92</v>
      </c>
      <c r="H50" s="74">
        <v>72.88</v>
      </c>
      <c r="I50" s="47">
        <v>0</v>
      </c>
      <c r="J50" s="47">
        <v>152.01</v>
      </c>
      <c r="K50" s="47">
        <v>226.73</v>
      </c>
      <c r="L50" s="47">
        <v>24.02</v>
      </c>
      <c r="M50" s="75">
        <v>0</v>
      </c>
      <c r="N50" s="74">
        <v>0</v>
      </c>
      <c r="O50" s="47">
        <v>144.12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1.56</v>
      </c>
      <c r="Y50">
        <v>14.41</v>
      </c>
      <c r="Z50">
        <v>144.12</v>
      </c>
      <c r="AA50">
        <v>43.24</v>
      </c>
      <c r="AB50">
        <v>36.51</v>
      </c>
      <c r="AC50">
        <v>0</v>
      </c>
      <c r="AD50">
        <v>10.76</v>
      </c>
      <c r="AE50">
        <v>0.38</v>
      </c>
      <c r="AF50">
        <v>0.57999999999999996</v>
      </c>
      <c r="AG50">
        <v>6.73</v>
      </c>
      <c r="AH50">
        <v>17.77</v>
      </c>
      <c r="AI50">
        <v>0.86</v>
      </c>
      <c r="AJ50">
        <v>72.06</v>
      </c>
      <c r="AK50">
        <v>36.51</v>
      </c>
      <c r="AL50">
        <v>0</v>
      </c>
      <c r="AM50">
        <v>0</v>
      </c>
      <c r="AN50">
        <v>14.41</v>
      </c>
      <c r="AO50">
        <v>7.69</v>
      </c>
      <c r="AP50">
        <v>7.49</v>
      </c>
      <c r="AQ50">
        <v>5.76</v>
      </c>
      <c r="AR50">
        <v>16.809999999999999</v>
      </c>
      <c r="AS50">
        <v>98</v>
      </c>
      <c r="AT50">
        <v>0</v>
      </c>
      <c r="AU50">
        <v>0</v>
      </c>
      <c r="AV50">
        <v>28.82</v>
      </c>
      <c r="AW50">
        <v>0.82</v>
      </c>
      <c r="AX50">
        <v>0</v>
      </c>
      <c r="AY50">
        <v>0</v>
      </c>
      <c r="AZ50">
        <v>3.84</v>
      </c>
      <c r="BA50">
        <v>0</v>
      </c>
      <c r="BB50">
        <v>0</v>
      </c>
      <c r="BC50">
        <v>52.45</v>
      </c>
    </row>
    <row r="51" spans="1:55">
      <c r="A51" t="s">
        <v>367</v>
      </c>
      <c r="G51" t="s">
        <v>93</v>
      </c>
      <c r="H51" s="74">
        <v>72.88</v>
      </c>
      <c r="I51" s="47">
        <v>0</v>
      </c>
      <c r="J51" s="47">
        <v>54.1</v>
      </c>
      <c r="K51" s="47">
        <v>226.73</v>
      </c>
      <c r="L51" s="47">
        <v>24.02</v>
      </c>
      <c r="M51" s="75">
        <v>0</v>
      </c>
      <c r="N51" s="74">
        <v>0</v>
      </c>
      <c r="O51" s="47">
        <v>144.12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1.56</v>
      </c>
      <c r="Y51">
        <v>14.41</v>
      </c>
      <c r="Z51">
        <v>144.12</v>
      </c>
      <c r="AA51">
        <v>43.24</v>
      </c>
      <c r="AB51">
        <v>36.51</v>
      </c>
      <c r="AC51">
        <v>0</v>
      </c>
      <c r="AD51">
        <v>17.87</v>
      </c>
      <c r="AE51">
        <v>0.38</v>
      </c>
      <c r="AF51">
        <v>0.57999999999999996</v>
      </c>
      <c r="AG51">
        <v>6.73</v>
      </c>
      <c r="AH51">
        <v>10.66</v>
      </c>
      <c r="AI51">
        <v>0.86</v>
      </c>
      <c r="AJ51">
        <v>72.06</v>
      </c>
      <c r="AK51">
        <v>36.51</v>
      </c>
      <c r="AL51">
        <v>0</v>
      </c>
      <c r="AM51">
        <v>0</v>
      </c>
      <c r="AN51">
        <v>14.41</v>
      </c>
      <c r="AO51">
        <v>7.69</v>
      </c>
      <c r="AP51">
        <v>7.49</v>
      </c>
      <c r="AQ51">
        <v>5.76</v>
      </c>
      <c r="AR51">
        <v>16.809999999999999</v>
      </c>
      <c r="AS51">
        <v>0</v>
      </c>
      <c r="AT51">
        <v>0</v>
      </c>
      <c r="AU51">
        <v>0</v>
      </c>
      <c r="AV51">
        <v>28.82</v>
      </c>
      <c r="AW51">
        <v>0.82</v>
      </c>
      <c r="AX51">
        <v>0</v>
      </c>
      <c r="AY51">
        <v>0</v>
      </c>
      <c r="AZ51">
        <v>3.84</v>
      </c>
      <c r="BA51">
        <v>0</v>
      </c>
      <c r="BB51">
        <v>0</v>
      </c>
      <c r="BC51">
        <v>52.54</v>
      </c>
    </row>
    <row r="52" spans="1:55">
      <c r="A52" t="s">
        <v>368</v>
      </c>
      <c r="G52" t="s">
        <v>94</v>
      </c>
      <c r="H52" s="74">
        <v>72.88</v>
      </c>
      <c r="I52" s="47">
        <v>0</v>
      </c>
      <c r="J52" s="47">
        <v>54.2</v>
      </c>
      <c r="K52" s="47">
        <v>226.74</v>
      </c>
      <c r="L52" s="47">
        <v>24.02</v>
      </c>
      <c r="M52" s="75">
        <v>0</v>
      </c>
      <c r="N52" s="74">
        <v>0</v>
      </c>
      <c r="O52" s="47">
        <v>144.12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1.56</v>
      </c>
      <c r="Y52">
        <v>14.41</v>
      </c>
      <c r="Z52">
        <v>144.12</v>
      </c>
      <c r="AA52">
        <v>43.24</v>
      </c>
      <c r="AB52">
        <v>36.51</v>
      </c>
      <c r="AC52">
        <v>0</v>
      </c>
      <c r="AD52">
        <v>27.96</v>
      </c>
      <c r="AE52">
        <v>0.38</v>
      </c>
      <c r="AF52">
        <v>0.57999999999999996</v>
      </c>
      <c r="AG52">
        <v>6.73</v>
      </c>
      <c r="AH52">
        <v>0.57999999999999996</v>
      </c>
      <c r="AI52">
        <v>0.96</v>
      </c>
      <c r="AJ52">
        <v>72.06</v>
      </c>
      <c r="AK52">
        <v>36.51</v>
      </c>
      <c r="AL52">
        <v>0</v>
      </c>
      <c r="AM52">
        <v>0</v>
      </c>
      <c r="AN52">
        <v>14.41</v>
      </c>
      <c r="AO52">
        <v>7.69</v>
      </c>
      <c r="AP52">
        <v>7.49</v>
      </c>
      <c r="AQ52">
        <v>5.76</v>
      </c>
      <c r="AR52">
        <v>16.809999999999999</v>
      </c>
      <c r="AS52">
        <v>0</v>
      </c>
      <c r="AT52">
        <v>0</v>
      </c>
      <c r="AU52">
        <v>0</v>
      </c>
      <c r="AV52">
        <v>28.82</v>
      </c>
      <c r="AW52">
        <v>0.82</v>
      </c>
      <c r="AX52">
        <v>0</v>
      </c>
      <c r="AY52">
        <v>0</v>
      </c>
      <c r="AZ52">
        <v>3.84</v>
      </c>
      <c r="BA52">
        <v>0</v>
      </c>
      <c r="BB52">
        <v>0</v>
      </c>
      <c r="BC52">
        <v>52.64</v>
      </c>
    </row>
    <row r="53" spans="1:55">
      <c r="A53" t="s">
        <v>399</v>
      </c>
      <c r="G53" t="s">
        <v>95</v>
      </c>
      <c r="H53" s="74">
        <v>72.88</v>
      </c>
      <c r="I53" s="47">
        <v>0</v>
      </c>
      <c r="J53" s="47">
        <v>54.29</v>
      </c>
      <c r="K53" s="47">
        <v>226.73999999999998</v>
      </c>
      <c r="L53" s="47">
        <v>24.02</v>
      </c>
      <c r="M53" s="75">
        <v>0</v>
      </c>
      <c r="N53" s="74">
        <v>0</v>
      </c>
      <c r="O53" s="47">
        <v>144.12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1.56</v>
      </c>
      <c r="Y53">
        <v>14.41</v>
      </c>
      <c r="Z53">
        <v>144.12</v>
      </c>
      <c r="AA53">
        <v>43.24</v>
      </c>
      <c r="AB53">
        <v>36.51</v>
      </c>
      <c r="AC53">
        <v>0</v>
      </c>
      <c r="AD53">
        <v>28.54</v>
      </c>
      <c r="AE53">
        <v>0.38</v>
      </c>
      <c r="AF53">
        <v>0.57999999999999996</v>
      </c>
      <c r="AG53">
        <v>6.73</v>
      </c>
      <c r="AH53">
        <v>0</v>
      </c>
      <c r="AI53">
        <v>0.96</v>
      </c>
      <c r="AJ53">
        <v>72.06</v>
      </c>
      <c r="AK53">
        <v>36.51</v>
      </c>
      <c r="AL53">
        <v>0</v>
      </c>
      <c r="AM53">
        <v>0</v>
      </c>
      <c r="AN53">
        <v>14.41</v>
      </c>
      <c r="AO53">
        <v>7.69</v>
      </c>
      <c r="AP53">
        <v>7.49</v>
      </c>
      <c r="AQ53">
        <v>5.76</v>
      </c>
      <c r="AR53">
        <v>16.809999999999999</v>
      </c>
      <c r="AS53">
        <v>0</v>
      </c>
      <c r="AT53">
        <v>0</v>
      </c>
      <c r="AU53">
        <v>0</v>
      </c>
      <c r="AV53">
        <v>28.82</v>
      </c>
      <c r="AW53">
        <v>0.82</v>
      </c>
      <c r="AX53">
        <v>0</v>
      </c>
      <c r="AY53">
        <v>0</v>
      </c>
      <c r="AZ53">
        <v>3.84</v>
      </c>
      <c r="BA53">
        <v>0</v>
      </c>
      <c r="BB53">
        <v>0</v>
      </c>
      <c r="BC53">
        <v>52.73</v>
      </c>
    </row>
    <row r="54" spans="1:55">
      <c r="A54" t="s">
        <v>398</v>
      </c>
      <c r="G54" t="s">
        <v>96</v>
      </c>
      <c r="H54" s="74">
        <v>72.88</v>
      </c>
      <c r="I54" s="47">
        <v>0</v>
      </c>
      <c r="J54" s="47">
        <v>54.39</v>
      </c>
      <c r="K54" s="47">
        <v>226.73999999999998</v>
      </c>
      <c r="L54" s="47">
        <v>24.02</v>
      </c>
      <c r="M54" s="75">
        <v>0</v>
      </c>
      <c r="N54" s="74">
        <v>0</v>
      </c>
      <c r="O54" s="47">
        <v>144.12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1.56</v>
      </c>
      <c r="Y54">
        <v>14.41</v>
      </c>
      <c r="Z54">
        <v>144.12</v>
      </c>
      <c r="AA54">
        <v>43.24</v>
      </c>
      <c r="AB54">
        <v>36.51</v>
      </c>
      <c r="AC54">
        <v>0</v>
      </c>
      <c r="AD54">
        <v>28.54</v>
      </c>
      <c r="AE54">
        <v>0.48</v>
      </c>
      <c r="AF54">
        <v>0.57999999999999996</v>
      </c>
      <c r="AG54">
        <v>6.73</v>
      </c>
      <c r="AH54">
        <v>0</v>
      </c>
      <c r="AI54">
        <v>0.96</v>
      </c>
      <c r="AJ54">
        <v>72.06</v>
      </c>
      <c r="AK54">
        <v>36.51</v>
      </c>
      <c r="AL54">
        <v>0</v>
      </c>
      <c r="AM54">
        <v>0</v>
      </c>
      <c r="AN54">
        <v>14.41</v>
      </c>
      <c r="AO54">
        <v>7.69</v>
      </c>
      <c r="AP54">
        <v>7.49</v>
      </c>
      <c r="AQ54">
        <v>5.76</v>
      </c>
      <c r="AR54">
        <v>16.809999999999999</v>
      </c>
      <c r="AS54">
        <v>0</v>
      </c>
      <c r="AT54">
        <v>0</v>
      </c>
      <c r="AU54">
        <v>0</v>
      </c>
      <c r="AV54">
        <v>28.82</v>
      </c>
      <c r="AW54">
        <v>0.82</v>
      </c>
      <c r="AX54">
        <v>0</v>
      </c>
      <c r="AY54">
        <v>0</v>
      </c>
      <c r="AZ54">
        <v>3.84</v>
      </c>
      <c r="BA54">
        <v>0</v>
      </c>
      <c r="BB54">
        <v>0</v>
      </c>
      <c r="BC54">
        <v>52.83</v>
      </c>
    </row>
    <row r="55" spans="1:55">
      <c r="A55" t="s">
        <v>400</v>
      </c>
      <c r="G55" t="s">
        <v>97</v>
      </c>
      <c r="H55" s="74">
        <v>72.83</v>
      </c>
      <c r="I55" s="47">
        <v>0</v>
      </c>
      <c r="J55" s="47">
        <v>54.15</v>
      </c>
      <c r="K55" s="47">
        <v>225.57999999999998</v>
      </c>
      <c r="L55" s="47">
        <v>23.05</v>
      </c>
      <c r="M55" s="75">
        <v>0</v>
      </c>
      <c r="N55" s="74">
        <v>0</v>
      </c>
      <c r="O55" s="47">
        <v>144.12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1.65</v>
      </c>
      <c r="Y55">
        <v>14.41</v>
      </c>
      <c r="Z55">
        <v>144.12</v>
      </c>
      <c r="AA55">
        <v>43.24</v>
      </c>
      <c r="AB55">
        <v>36.51</v>
      </c>
      <c r="AC55">
        <v>0</v>
      </c>
      <c r="AD55">
        <v>27.38</v>
      </c>
      <c r="AE55">
        <v>0.38</v>
      </c>
      <c r="AF55">
        <v>0.57999999999999996</v>
      </c>
      <c r="AG55">
        <v>5.76</v>
      </c>
      <c r="AH55">
        <v>0</v>
      </c>
      <c r="AI55">
        <v>0.96</v>
      </c>
      <c r="AJ55">
        <v>72.06</v>
      </c>
      <c r="AK55">
        <v>36.51</v>
      </c>
      <c r="AL55">
        <v>0</v>
      </c>
      <c r="AM55">
        <v>0</v>
      </c>
      <c r="AN55">
        <v>14.41</v>
      </c>
      <c r="AO55">
        <v>7.69</v>
      </c>
      <c r="AP55">
        <v>7.49</v>
      </c>
      <c r="AQ55">
        <v>5.76</v>
      </c>
      <c r="AR55">
        <v>16.809999999999999</v>
      </c>
      <c r="AS55">
        <v>0</v>
      </c>
      <c r="AT55">
        <v>0</v>
      </c>
      <c r="AU55">
        <v>0</v>
      </c>
      <c r="AV55">
        <v>28.82</v>
      </c>
      <c r="AW55">
        <v>0.77</v>
      </c>
      <c r="AX55">
        <v>0</v>
      </c>
      <c r="AY55">
        <v>0</v>
      </c>
      <c r="AZ55">
        <v>3.84</v>
      </c>
      <c r="BA55">
        <v>0</v>
      </c>
      <c r="BB55">
        <v>0</v>
      </c>
      <c r="BC55">
        <v>52.5</v>
      </c>
    </row>
    <row r="56" spans="1:55">
      <c r="A56" t="s">
        <v>400</v>
      </c>
      <c r="G56" t="s">
        <v>98</v>
      </c>
      <c r="H56" s="74">
        <v>72.83</v>
      </c>
      <c r="I56" s="47">
        <v>0</v>
      </c>
      <c r="J56" s="47">
        <v>53.82</v>
      </c>
      <c r="K56" s="47">
        <v>223.27999999999997</v>
      </c>
      <c r="L56" s="47">
        <v>23.05</v>
      </c>
      <c r="M56" s="75">
        <v>0</v>
      </c>
      <c r="N56" s="74">
        <v>0</v>
      </c>
      <c r="O56" s="47">
        <v>144.12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1.65</v>
      </c>
      <c r="Y56">
        <v>13.45</v>
      </c>
      <c r="Z56">
        <v>144.12</v>
      </c>
      <c r="AA56">
        <v>43.24</v>
      </c>
      <c r="AB56">
        <v>36.51</v>
      </c>
      <c r="AC56">
        <v>0</v>
      </c>
      <c r="AD56">
        <v>27</v>
      </c>
      <c r="AE56">
        <v>0.38</v>
      </c>
      <c r="AF56">
        <v>0.57999999999999996</v>
      </c>
      <c r="AG56">
        <v>5.76</v>
      </c>
      <c r="AH56">
        <v>0</v>
      </c>
      <c r="AI56">
        <v>0.96</v>
      </c>
      <c r="AJ56">
        <v>72.06</v>
      </c>
      <c r="AK56">
        <v>36.51</v>
      </c>
      <c r="AL56">
        <v>0</v>
      </c>
      <c r="AM56">
        <v>0</v>
      </c>
      <c r="AN56">
        <v>13.45</v>
      </c>
      <c r="AO56">
        <v>7.69</v>
      </c>
      <c r="AP56">
        <v>7.49</v>
      </c>
      <c r="AQ56">
        <v>5.76</v>
      </c>
      <c r="AR56">
        <v>16.809999999999999</v>
      </c>
      <c r="AS56">
        <v>0</v>
      </c>
      <c r="AT56">
        <v>0</v>
      </c>
      <c r="AU56">
        <v>0</v>
      </c>
      <c r="AV56">
        <v>28.82</v>
      </c>
      <c r="AW56">
        <v>0.77</v>
      </c>
      <c r="AX56">
        <v>0</v>
      </c>
      <c r="AY56">
        <v>0</v>
      </c>
      <c r="AZ56">
        <v>3.84</v>
      </c>
      <c r="BA56">
        <v>0</v>
      </c>
      <c r="BB56">
        <v>0</v>
      </c>
      <c r="BC56">
        <v>52.17</v>
      </c>
    </row>
    <row r="57" spans="1:55">
      <c r="G57" t="s">
        <v>99</v>
      </c>
      <c r="H57" s="74">
        <v>72.83</v>
      </c>
      <c r="I57" s="47">
        <v>0</v>
      </c>
      <c r="J57" s="47">
        <v>53.199999999999996</v>
      </c>
      <c r="K57" s="47">
        <v>223.46999999999997</v>
      </c>
      <c r="L57" s="47">
        <v>23.05</v>
      </c>
      <c r="M57" s="75">
        <v>0</v>
      </c>
      <c r="N57" s="74">
        <v>0</v>
      </c>
      <c r="O57" s="47">
        <v>144.12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1.65</v>
      </c>
      <c r="Y57">
        <v>13.45</v>
      </c>
      <c r="Z57">
        <v>144.12</v>
      </c>
      <c r="AA57">
        <v>43.24</v>
      </c>
      <c r="AB57">
        <v>36.51</v>
      </c>
      <c r="AC57">
        <v>0</v>
      </c>
      <c r="AD57">
        <v>27.19</v>
      </c>
      <c r="AE57">
        <v>0.38</v>
      </c>
      <c r="AF57">
        <v>0.57999999999999996</v>
      </c>
      <c r="AG57">
        <v>5.76</v>
      </c>
      <c r="AH57">
        <v>0</v>
      </c>
      <c r="AI57">
        <v>0.96</v>
      </c>
      <c r="AJ57">
        <v>72.06</v>
      </c>
      <c r="AK57">
        <v>36.51</v>
      </c>
      <c r="AL57">
        <v>0</v>
      </c>
      <c r="AM57">
        <v>0</v>
      </c>
      <c r="AN57">
        <v>13.45</v>
      </c>
      <c r="AO57">
        <v>7.69</v>
      </c>
      <c r="AP57">
        <v>7.49</v>
      </c>
      <c r="AQ57">
        <v>5.76</v>
      </c>
      <c r="AR57">
        <v>16.809999999999999</v>
      </c>
      <c r="AS57">
        <v>0</v>
      </c>
      <c r="AT57">
        <v>0</v>
      </c>
      <c r="AU57">
        <v>0</v>
      </c>
      <c r="AV57">
        <v>28.82</v>
      </c>
      <c r="AW57">
        <v>0.77</v>
      </c>
      <c r="AX57">
        <v>0</v>
      </c>
      <c r="AY57">
        <v>0</v>
      </c>
      <c r="AZ57">
        <v>3.84</v>
      </c>
      <c r="BA57">
        <v>0</v>
      </c>
      <c r="BB57">
        <v>0</v>
      </c>
      <c r="BC57">
        <v>51.55</v>
      </c>
    </row>
    <row r="58" spans="1:55">
      <c r="G58" t="s">
        <v>100</v>
      </c>
      <c r="H58" s="74">
        <v>72.83</v>
      </c>
      <c r="I58" s="47">
        <v>0</v>
      </c>
      <c r="J58" s="47">
        <v>52.269999999999996</v>
      </c>
      <c r="K58" s="47">
        <v>223.65999999999997</v>
      </c>
      <c r="L58" s="47">
        <v>23.05</v>
      </c>
      <c r="M58" s="75">
        <v>0</v>
      </c>
      <c r="N58" s="74">
        <v>0</v>
      </c>
      <c r="O58" s="47">
        <v>144.12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1.65</v>
      </c>
      <c r="Y58">
        <v>13.45</v>
      </c>
      <c r="Z58">
        <v>144.12</v>
      </c>
      <c r="AA58">
        <v>43.24</v>
      </c>
      <c r="AB58">
        <v>36.51</v>
      </c>
      <c r="AC58">
        <v>0</v>
      </c>
      <c r="AD58">
        <v>27.38</v>
      </c>
      <c r="AE58">
        <v>0.38</v>
      </c>
      <c r="AF58">
        <v>0.57999999999999996</v>
      </c>
      <c r="AG58">
        <v>5.76</v>
      </c>
      <c r="AH58">
        <v>0</v>
      </c>
      <c r="AI58">
        <v>0.96</v>
      </c>
      <c r="AJ58">
        <v>72.06</v>
      </c>
      <c r="AK58">
        <v>36.51</v>
      </c>
      <c r="AL58">
        <v>0</v>
      </c>
      <c r="AM58">
        <v>0</v>
      </c>
      <c r="AN58">
        <v>13.45</v>
      </c>
      <c r="AO58">
        <v>7.69</v>
      </c>
      <c r="AP58">
        <v>7.49</v>
      </c>
      <c r="AQ58">
        <v>5.76</v>
      </c>
      <c r="AR58">
        <v>16.809999999999999</v>
      </c>
      <c r="AS58">
        <v>0</v>
      </c>
      <c r="AT58">
        <v>0</v>
      </c>
      <c r="AU58">
        <v>0</v>
      </c>
      <c r="AV58">
        <v>28.82</v>
      </c>
      <c r="AW58">
        <v>0.77</v>
      </c>
      <c r="AX58">
        <v>0</v>
      </c>
      <c r="AY58">
        <v>0</v>
      </c>
      <c r="AZ58">
        <v>3.84</v>
      </c>
      <c r="BA58">
        <v>0</v>
      </c>
      <c r="BB58">
        <v>0</v>
      </c>
      <c r="BC58">
        <v>50.62</v>
      </c>
    </row>
    <row r="59" spans="1:55">
      <c r="G59" t="s">
        <v>101</v>
      </c>
      <c r="H59" s="74">
        <v>72.83</v>
      </c>
      <c r="I59" s="47">
        <v>0</v>
      </c>
      <c r="J59" s="47">
        <v>50.08</v>
      </c>
      <c r="K59" s="47">
        <v>223.76</v>
      </c>
      <c r="L59" s="47">
        <v>22.09</v>
      </c>
      <c r="M59" s="75">
        <v>0</v>
      </c>
      <c r="N59" s="74">
        <v>0</v>
      </c>
      <c r="O59" s="47">
        <v>144.12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1.65</v>
      </c>
      <c r="Y59">
        <v>13.45</v>
      </c>
      <c r="Z59">
        <v>144.12</v>
      </c>
      <c r="AA59">
        <v>43.24</v>
      </c>
      <c r="AB59">
        <v>36.51</v>
      </c>
      <c r="AC59">
        <v>0</v>
      </c>
      <c r="AD59">
        <v>27.48</v>
      </c>
      <c r="AE59">
        <v>0.38</v>
      </c>
      <c r="AF59">
        <v>0.57999999999999996</v>
      </c>
      <c r="AG59">
        <v>4.8</v>
      </c>
      <c r="AH59">
        <v>0</v>
      </c>
      <c r="AI59">
        <v>0.96</v>
      </c>
      <c r="AJ59">
        <v>72.06</v>
      </c>
      <c r="AK59">
        <v>36.51</v>
      </c>
      <c r="AL59">
        <v>0</v>
      </c>
      <c r="AM59">
        <v>0</v>
      </c>
      <c r="AN59">
        <v>13.45</v>
      </c>
      <c r="AO59">
        <v>7.69</v>
      </c>
      <c r="AP59">
        <v>7.49</v>
      </c>
      <c r="AQ59">
        <v>5.76</v>
      </c>
      <c r="AR59">
        <v>16.809999999999999</v>
      </c>
      <c r="AS59">
        <v>0</v>
      </c>
      <c r="AT59">
        <v>0</v>
      </c>
      <c r="AU59">
        <v>0</v>
      </c>
      <c r="AV59">
        <v>28.82</v>
      </c>
      <c r="AW59">
        <v>0.77</v>
      </c>
      <c r="AX59">
        <v>0</v>
      </c>
      <c r="AY59">
        <v>0</v>
      </c>
      <c r="AZ59">
        <v>3.84</v>
      </c>
      <c r="BA59">
        <v>0</v>
      </c>
      <c r="BB59">
        <v>0</v>
      </c>
      <c r="BC59">
        <v>48.43</v>
      </c>
    </row>
    <row r="60" spans="1:55">
      <c r="G60" t="s">
        <v>102</v>
      </c>
      <c r="H60" s="74">
        <v>72.83</v>
      </c>
      <c r="I60" s="47">
        <v>0</v>
      </c>
      <c r="J60" s="47">
        <v>47.58</v>
      </c>
      <c r="K60" s="47">
        <v>224.04999999999998</v>
      </c>
      <c r="L60" s="47">
        <v>22.09</v>
      </c>
      <c r="M60" s="75">
        <v>0</v>
      </c>
      <c r="N60" s="74">
        <v>0</v>
      </c>
      <c r="O60" s="47">
        <v>144.12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1.65</v>
      </c>
      <c r="Y60">
        <v>13.45</v>
      </c>
      <c r="Z60">
        <v>144.12</v>
      </c>
      <c r="AA60">
        <v>43.24</v>
      </c>
      <c r="AB60">
        <v>36.51</v>
      </c>
      <c r="AC60">
        <v>0</v>
      </c>
      <c r="AD60">
        <v>27.77</v>
      </c>
      <c r="AE60">
        <v>0.38</v>
      </c>
      <c r="AF60">
        <v>0.67</v>
      </c>
      <c r="AG60">
        <v>4.8</v>
      </c>
      <c r="AH60">
        <v>0</v>
      </c>
      <c r="AI60">
        <v>0.96</v>
      </c>
      <c r="AJ60">
        <v>72.06</v>
      </c>
      <c r="AK60">
        <v>36.51</v>
      </c>
      <c r="AL60">
        <v>0</v>
      </c>
      <c r="AM60">
        <v>0</v>
      </c>
      <c r="AN60">
        <v>13.45</v>
      </c>
      <c r="AO60">
        <v>7.69</v>
      </c>
      <c r="AP60">
        <v>7.49</v>
      </c>
      <c r="AQ60">
        <v>5.76</v>
      </c>
      <c r="AR60">
        <v>16.809999999999999</v>
      </c>
      <c r="AS60">
        <v>0</v>
      </c>
      <c r="AT60">
        <v>0</v>
      </c>
      <c r="AU60">
        <v>0</v>
      </c>
      <c r="AV60">
        <v>28.82</v>
      </c>
      <c r="AW60">
        <v>0.77</v>
      </c>
      <c r="AX60">
        <v>0</v>
      </c>
      <c r="AY60">
        <v>0</v>
      </c>
      <c r="AZ60">
        <v>3.84</v>
      </c>
      <c r="BA60">
        <v>0</v>
      </c>
      <c r="BB60">
        <v>0</v>
      </c>
      <c r="BC60">
        <v>45.93</v>
      </c>
    </row>
    <row r="61" spans="1:55">
      <c r="G61" t="s">
        <v>103</v>
      </c>
      <c r="H61" s="74">
        <v>72.83</v>
      </c>
      <c r="I61" s="47">
        <v>0</v>
      </c>
      <c r="J61" s="47">
        <v>44.699999999999996</v>
      </c>
      <c r="K61" s="47">
        <v>224.14</v>
      </c>
      <c r="L61" s="47">
        <v>22.09</v>
      </c>
      <c r="M61" s="75">
        <v>0</v>
      </c>
      <c r="N61" s="74">
        <v>0</v>
      </c>
      <c r="O61" s="47">
        <v>144.12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1.65</v>
      </c>
      <c r="Y61">
        <v>13.45</v>
      </c>
      <c r="Z61">
        <v>144.12</v>
      </c>
      <c r="AA61">
        <v>43.24</v>
      </c>
      <c r="AB61">
        <v>36.51</v>
      </c>
      <c r="AC61">
        <v>0</v>
      </c>
      <c r="AD61">
        <v>27.86</v>
      </c>
      <c r="AE61">
        <v>0.38</v>
      </c>
      <c r="AF61">
        <v>0.67</v>
      </c>
      <c r="AG61">
        <v>4.8</v>
      </c>
      <c r="AH61">
        <v>0</v>
      </c>
      <c r="AI61">
        <v>0.96</v>
      </c>
      <c r="AJ61">
        <v>72.06</v>
      </c>
      <c r="AK61">
        <v>36.51</v>
      </c>
      <c r="AL61">
        <v>0</v>
      </c>
      <c r="AM61">
        <v>0</v>
      </c>
      <c r="AN61">
        <v>13.45</v>
      </c>
      <c r="AO61">
        <v>7.69</v>
      </c>
      <c r="AP61">
        <v>7.49</v>
      </c>
      <c r="AQ61">
        <v>5.76</v>
      </c>
      <c r="AR61">
        <v>16.809999999999999</v>
      </c>
      <c r="AS61">
        <v>0</v>
      </c>
      <c r="AT61">
        <v>0</v>
      </c>
      <c r="AU61">
        <v>0</v>
      </c>
      <c r="AV61">
        <v>28.82</v>
      </c>
      <c r="AW61">
        <v>0.77</v>
      </c>
      <c r="AX61">
        <v>0</v>
      </c>
      <c r="AY61">
        <v>0</v>
      </c>
      <c r="AZ61">
        <v>3.84</v>
      </c>
      <c r="BA61">
        <v>0</v>
      </c>
      <c r="BB61">
        <v>0</v>
      </c>
      <c r="BC61">
        <v>43.05</v>
      </c>
    </row>
    <row r="62" spans="1:55">
      <c r="G62" t="s">
        <v>104</v>
      </c>
      <c r="H62" s="74">
        <v>72.83</v>
      </c>
      <c r="I62" s="47">
        <v>0</v>
      </c>
      <c r="J62" s="47">
        <v>42.199999999999996</v>
      </c>
      <c r="K62" s="47">
        <v>224.33999999999997</v>
      </c>
      <c r="L62" s="47">
        <v>22.09</v>
      </c>
      <c r="M62" s="75">
        <v>0</v>
      </c>
      <c r="N62" s="74">
        <v>0</v>
      </c>
      <c r="O62" s="47">
        <v>144.12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1.65</v>
      </c>
      <c r="Y62">
        <v>13.45</v>
      </c>
      <c r="Z62">
        <v>144.12</v>
      </c>
      <c r="AA62">
        <v>43.24</v>
      </c>
      <c r="AB62">
        <v>36.51</v>
      </c>
      <c r="AC62">
        <v>0</v>
      </c>
      <c r="AD62">
        <v>28.06</v>
      </c>
      <c r="AE62">
        <v>0.38</v>
      </c>
      <c r="AF62">
        <v>0.57999999999999996</v>
      </c>
      <c r="AG62">
        <v>4.8</v>
      </c>
      <c r="AH62">
        <v>0</v>
      </c>
      <c r="AI62">
        <v>0.96</v>
      </c>
      <c r="AJ62">
        <v>72.06</v>
      </c>
      <c r="AK62">
        <v>36.51</v>
      </c>
      <c r="AL62">
        <v>0</v>
      </c>
      <c r="AM62">
        <v>0</v>
      </c>
      <c r="AN62">
        <v>13.45</v>
      </c>
      <c r="AO62">
        <v>7.69</v>
      </c>
      <c r="AP62">
        <v>7.49</v>
      </c>
      <c r="AQ62">
        <v>5.76</v>
      </c>
      <c r="AR62">
        <v>16.809999999999999</v>
      </c>
      <c r="AS62">
        <v>0</v>
      </c>
      <c r="AT62">
        <v>0</v>
      </c>
      <c r="AU62">
        <v>0</v>
      </c>
      <c r="AV62">
        <v>28.82</v>
      </c>
      <c r="AW62">
        <v>0.77</v>
      </c>
      <c r="AX62">
        <v>0</v>
      </c>
      <c r="AY62">
        <v>0</v>
      </c>
      <c r="AZ62">
        <v>3.84</v>
      </c>
      <c r="BA62">
        <v>0</v>
      </c>
      <c r="BB62">
        <v>0</v>
      </c>
      <c r="BC62">
        <v>40.549999999999997</v>
      </c>
    </row>
    <row r="63" spans="1:55">
      <c r="G63" t="s">
        <v>105</v>
      </c>
      <c r="H63" s="74">
        <v>72.680000000000007</v>
      </c>
      <c r="I63" s="47">
        <v>0</v>
      </c>
      <c r="J63" s="47">
        <v>38.67</v>
      </c>
      <c r="K63" s="47">
        <v>224.33999999999997</v>
      </c>
      <c r="L63" s="47">
        <v>22.09</v>
      </c>
      <c r="M63" s="75">
        <v>0</v>
      </c>
      <c r="N63" s="74">
        <v>0</v>
      </c>
      <c r="O63" s="47">
        <v>144.12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1.65</v>
      </c>
      <c r="Y63">
        <v>13.45</v>
      </c>
      <c r="Z63">
        <v>144.12</v>
      </c>
      <c r="AA63">
        <v>43.24</v>
      </c>
      <c r="AB63">
        <v>36.51</v>
      </c>
      <c r="AC63">
        <v>0</v>
      </c>
      <c r="AD63">
        <v>28.06</v>
      </c>
      <c r="AE63">
        <v>0.38</v>
      </c>
      <c r="AF63">
        <v>0.67</v>
      </c>
      <c r="AG63">
        <v>4.8</v>
      </c>
      <c r="AH63">
        <v>0</v>
      </c>
      <c r="AI63">
        <v>0.96</v>
      </c>
      <c r="AJ63">
        <v>72.06</v>
      </c>
      <c r="AK63">
        <v>36.51</v>
      </c>
      <c r="AL63">
        <v>0</v>
      </c>
      <c r="AM63">
        <v>0</v>
      </c>
      <c r="AN63">
        <v>13.45</v>
      </c>
      <c r="AO63">
        <v>7.69</v>
      </c>
      <c r="AP63">
        <v>7.49</v>
      </c>
      <c r="AQ63">
        <v>5.76</v>
      </c>
      <c r="AR63">
        <v>16.809999999999999</v>
      </c>
      <c r="AS63">
        <v>0</v>
      </c>
      <c r="AT63">
        <v>0</v>
      </c>
      <c r="AU63">
        <v>0</v>
      </c>
      <c r="AV63">
        <v>28.82</v>
      </c>
      <c r="AW63">
        <v>0.62</v>
      </c>
      <c r="AX63">
        <v>0</v>
      </c>
      <c r="AY63">
        <v>0</v>
      </c>
      <c r="AZ63">
        <v>3.84</v>
      </c>
      <c r="BA63">
        <v>0</v>
      </c>
      <c r="BB63">
        <v>0</v>
      </c>
      <c r="BC63">
        <v>37.020000000000003</v>
      </c>
    </row>
    <row r="64" spans="1:55">
      <c r="G64" t="s">
        <v>106</v>
      </c>
      <c r="H64" s="74">
        <v>72.680000000000007</v>
      </c>
      <c r="I64" s="47">
        <v>0</v>
      </c>
      <c r="J64" s="47">
        <v>35.01</v>
      </c>
      <c r="K64" s="47">
        <v>224.23999999999998</v>
      </c>
      <c r="L64" s="47">
        <v>22.09</v>
      </c>
      <c r="M64" s="75">
        <v>0</v>
      </c>
      <c r="N64" s="74">
        <v>0</v>
      </c>
      <c r="O64" s="47">
        <v>144.12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1.65</v>
      </c>
      <c r="Y64">
        <v>13.45</v>
      </c>
      <c r="Z64">
        <v>144.12</v>
      </c>
      <c r="AA64">
        <v>43.24</v>
      </c>
      <c r="AB64">
        <v>36.51</v>
      </c>
      <c r="AC64">
        <v>0</v>
      </c>
      <c r="AD64">
        <v>24.69</v>
      </c>
      <c r="AE64">
        <v>0.38</v>
      </c>
      <c r="AF64">
        <v>0.57999999999999996</v>
      </c>
      <c r="AG64">
        <v>4.8</v>
      </c>
      <c r="AH64">
        <v>3.27</v>
      </c>
      <c r="AI64">
        <v>0.96</v>
      </c>
      <c r="AJ64">
        <v>72.06</v>
      </c>
      <c r="AK64">
        <v>36.51</v>
      </c>
      <c r="AL64">
        <v>0</v>
      </c>
      <c r="AM64">
        <v>0</v>
      </c>
      <c r="AN64">
        <v>13.45</v>
      </c>
      <c r="AO64">
        <v>7.69</v>
      </c>
      <c r="AP64">
        <v>7.49</v>
      </c>
      <c r="AQ64">
        <v>5.76</v>
      </c>
      <c r="AR64">
        <v>16.809999999999999</v>
      </c>
      <c r="AS64">
        <v>0</v>
      </c>
      <c r="AT64">
        <v>0</v>
      </c>
      <c r="AU64">
        <v>0</v>
      </c>
      <c r="AV64">
        <v>28.82</v>
      </c>
      <c r="AW64">
        <v>0.62</v>
      </c>
      <c r="AX64">
        <v>0</v>
      </c>
      <c r="AY64">
        <v>0</v>
      </c>
      <c r="AZ64">
        <v>3.84</v>
      </c>
      <c r="BA64">
        <v>0</v>
      </c>
      <c r="BB64">
        <v>0</v>
      </c>
      <c r="BC64">
        <v>33.36</v>
      </c>
    </row>
    <row r="65" spans="7:55">
      <c r="G65" t="s">
        <v>107</v>
      </c>
      <c r="H65" s="74">
        <v>72.680000000000007</v>
      </c>
      <c r="I65" s="47">
        <v>0</v>
      </c>
      <c r="J65" s="47">
        <v>31.38</v>
      </c>
      <c r="K65" s="47">
        <v>224.42999999999998</v>
      </c>
      <c r="L65" s="47">
        <v>22.09</v>
      </c>
      <c r="M65" s="75">
        <v>0</v>
      </c>
      <c r="N65" s="74">
        <v>0</v>
      </c>
      <c r="O65" s="47">
        <v>144.12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1.65</v>
      </c>
      <c r="Y65">
        <v>13.45</v>
      </c>
      <c r="Z65">
        <v>144.12</v>
      </c>
      <c r="AA65">
        <v>43.24</v>
      </c>
      <c r="AB65">
        <v>36.51</v>
      </c>
      <c r="AC65">
        <v>0</v>
      </c>
      <c r="AD65">
        <v>28.15</v>
      </c>
      <c r="AE65">
        <v>0.38</v>
      </c>
      <c r="AF65">
        <v>0.57999999999999996</v>
      </c>
      <c r="AG65">
        <v>4.8</v>
      </c>
      <c r="AH65">
        <v>0</v>
      </c>
      <c r="AI65">
        <v>0.96</v>
      </c>
      <c r="AJ65">
        <v>72.06</v>
      </c>
      <c r="AK65">
        <v>36.51</v>
      </c>
      <c r="AL65">
        <v>0</v>
      </c>
      <c r="AM65">
        <v>0</v>
      </c>
      <c r="AN65">
        <v>13.45</v>
      </c>
      <c r="AO65">
        <v>7.69</v>
      </c>
      <c r="AP65">
        <v>7.49</v>
      </c>
      <c r="AQ65">
        <v>5.76</v>
      </c>
      <c r="AR65">
        <v>16.809999999999999</v>
      </c>
      <c r="AS65">
        <v>0</v>
      </c>
      <c r="AT65">
        <v>0</v>
      </c>
      <c r="AU65">
        <v>0</v>
      </c>
      <c r="AV65">
        <v>28.82</v>
      </c>
      <c r="AW65">
        <v>0.62</v>
      </c>
      <c r="AX65">
        <v>0</v>
      </c>
      <c r="AY65">
        <v>0</v>
      </c>
      <c r="AZ65">
        <v>3.84</v>
      </c>
      <c r="BA65">
        <v>0</v>
      </c>
      <c r="BB65">
        <v>0</v>
      </c>
      <c r="BC65">
        <v>29.73</v>
      </c>
    </row>
    <row r="66" spans="7:55">
      <c r="G66" t="s">
        <v>108</v>
      </c>
      <c r="H66" s="74">
        <v>72.680000000000007</v>
      </c>
      <c r="I66" s="47">
        <v>0</v>
      </c>
      <c r="J66" s="47">
        <v>27.689999999999998</v>
      </c>
      <c r="K66" s="47">
        <v>224.14</v>
      </c>
      <c r="L66" s="47">
        <v>22.09</v>
      </c>
      <c r="M66" s="75">
        <v>0</v>
      </c>
      <c r="N66" s="74">
        <v>0</v>
      </c>
      <c r="O66" s="47">
        <v>144.12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1.65</v>
      </c>
      <c r="Y66">
        <v>13.45</v>
      </c>
      <c r="Z66">
        <v>144.12</v>
      </c>
      <c r="AA66">
        <v>43.24</v>
      </c>
      <c r="AB66">
        <v>36.51</v>
      </c>
      <c r="AC66">
        <v>0</v>
      </c>
      <c r="AD66">
        <v>27.86</v>
      </c>
      <c r="AE66">
        <v>0.38</v>
      </c>
      <c r="AF66">
        <v>0.67</v>
      </c>
      <c r="AG66">
        <v>4.8</v>
      </c>
      <c r="AH66">
        <v>0</v>
      </c>
      <c r="AI66">
        <v>0.96</v>
      </c>
      <c r="AJ66">
        <v>72.06</v>
      </c>
      <c r="AK66">
        <v>36.51</v>
      </c>
      <c r="AL66">
        <v>0</v>
      </c>
      <c r="AM66">
        <v>0</v>
      </c>
      <c r="AN66">
        <v>13.45</v>
      </c>
      <c r="AO66">
        <v>7.69</v>
      </c>
      <c r="AP66">
        <v>7.49</v>
      </c>
      <c r="AQ66">
        <v>5.76</v>
      </c>
      <c r="AR66">
        <v>16.809999999999999</v>
      </c>
      <c r="AS66">
        <v>0</v>
      </c>
      <c r="AT66">
        <v>0</v>
      </c>
      <c r="AU66">
        <v>0</v>
      </c>
      <c r="AV66">
        <v>28.82</v>
      </c>
      <c r="AW66">
        <v>0.62</v>
      </c>
      <c r="AX66">
        <v>0</v>
      </c>
      <c r="AY66">
        <v>0</v>
      </c>
      <c r="AZ66">
        <v>3.84</v>
      </c>
      <c r="BA66">
        <v>0</v>
      </c>
      <c r="BB66">
        <v>0</v>
      </c>
      <c r="BC66">
        <v>26.04</v>
      </c>
    </row>
    <row r="67" spans="7:55">
      <c r="G67" t="s">
        <v>109</v>
      </c>
      <c r="H67" s="74">
        <v>72.540000000000006</v>
      </c>
      <c r="I67" s="47">
        <v>0</v>
      </c>
      <c r="J67" s="47">
        <v>23.79</v>
      </c>
      <c r="K67" s="47">
        <v>223.27999999999997</v>
      </c>
      <c r="L67" s="47">
        <v>20.169999999999998</v>
      </c>
      <c r="M67" s="75">
        <v>0</v>
      </c>
      <c r="N67" s="74">
        <v>0</v>
      </c>
      <c r="O67" s="47">
        <v>144.12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1.65</v>
      </c>
      <c r="Y67">
        <v>13.45</v>
      </c>
      <c r="Z67">
        <v>144.12</v>
      </c>
      <c r="AA67">
        <v>43.24</v>
      </c>
      <c r="AB67">
        <v>36.51</v>
      </c>
      <c r="AC67">
        <v>0</v>
      </c>
      <c r="AD67">
        <v>24.69</v>
      </c>
      <c r="AE67">
        <v>0.38</v>
      </c>
      <c r="AF67">
        <v>0.77</v>
      </c>
      <c r="AG67">
        <v>2.88</v>
      </c>
      <c r="AH67">
        <v>2.31</v>
      </c>
      <c r="AI67">
        <v>0.96</v>
      </c>
      <c r="AJ67">
        <v>72.06</v>
      </c>
      <c r="AK67">
        <v>36.51</v>
      </c>
      <c r="AL67">
        <v>0</v>
      </c>
      <c r="AM67">
        <v>0</v>
      </c>
      <c r="AN67">
        <v>13.45</v>
      </c>
      <c r="AO67">
        <v>7.69</v>
      </c>
      <c r="AP67">
        <v>7.49</v>
      </c>
      <c r="AQ67">
        <v>5.76</v>
      </c>
      <c r="AR67">
        <v>16.809999999999999</v>
      </c>
      <c r="AS67">
        <v>0</v>
      </c>
      <c r="AT67">
        <v>0</v>
      </c>
      <c r="AU67">
        <v>0</v>
      </c>
      <c r="AV67">
        <v>28.82</v>
      </c>
      <c r="AW67">
        <v>0.48</v>
      </c>
      <c r="AX67">
        <v>0</v>
      </c>
      <c r="AY67">
        <v>0</v>
      </c>
      <c r="AZ67">
        <v>3.84</v>
      </c>
      <c r="BA67">
        <v>0</v>
      </c>
      <c r="BB67">
        <v>0</v>
      </c>
      <c r="BC67">
        <v>22.14</v>
      </c>
    </row>
    <row r="68" spans="7:55">
      <c r="G68" t="s">
        <v>110</v>
      </c>
      <c r="H68" s="74">
        <v>72.540000000000006</v>
      </c>
      <c r="I68" s="47">
        <v>0</v>
      </c>
      <c r="J68" s="47">
        <v>19.82</v>
      </c>
      <c r="K68" s="47">
        <v>224.61999999999998</v>
      </c>
      <c r="L68" s="47">
        <v>20.169999999999998</v>
      </c>
      <c r="M68" s="75">
        <v>0</v>
      </c>
      <c r="N68" s="74">
        <v>0</v>
      </c>
      <c r="O68" s="47">
        <v>144.12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1.65</v>
      </c>
      <c r="Y68">
        <v>13.45</v>
      </c>
      <c r="Z68">
        <v>144.12</v>
      </c>
      <c r="AA68">
        <v>43.24</v>
      </c>
      <c r="AB68">
        <v>36.51</v>
      </c>
      <c r="AC68">
        <v>0</v>
      </c>
      <c r="AD68">
        <v>20.85</v>
      </c>
      <c r="AE68">
        <v>0.38</v>
      </c>
      <c r="AF68">
        <v>0.77</v>
      </c>
      <c r="AG68">
        <v>2.88</v>
      </c>
      <c r="AH68">
        <v>7.49</v>
      </c>
      <c r="AI68">
        <v>0.96</v>
      </c>
      <c r="AJ68">
        <v>72.06</v>
      </c>
      <c r="AK68">
        <v>36.51</v>
      </c>
      <c r="AL68">
        <v>0</v>
      </c>
      <c r="AM68">
        <v>0</v>
      </c>
      <c r="AN68">
        <v>13.45</v>
      </c>
      <c r="AO68">
        <v>7.69</v>
      </c>
      <c r="AP68">
        <v>7.49</v>
      </c>
      <c r="AQ68">
        <v>5.76</v>
      </c>
      <c r="AR68">
        <v>16.809999999999999</v>
      </c>
      <c r="AS68">
        <v>0</v>
      </c>
      <c r="AT68">
        <v>0</v>
      </c>
      <c r="AU68">
        <v>0</v>
      </c>
      <c r="AV68">
        <v>28.82</v>
      </c>
      <c r="AW68">
        <v>0.48</v>
      </c>
      <c r="AX68">
        <v>0</v>
      </c>
      <c r="AY68">
        <v>0</v>
      </c>
      <c r="AZ68">
        <v>3.84</v>
      </c>
      <c r="BA68">
        <v>0</v>
      </c>
      <c r="BB68">
        <v>0</v>
      </c>
      <c r="BC68">
        <v>18.170000000000002</v>
      </c>
    </row>
    <row r="69" spans="7:55">
      <c r="G69" t="s">
        <v>111</v>
      </c>
      <c r="H69" s="74">
        <v>72.540000000000006</v>
      </c>
      <c r="I69" s="47">
        <v>0</v>
      </c>
      <c r="J69" s="47">
        <v>15.89</v>
      </c>
      <c r="K69" s="47">
        <v>171.97999999999996</v>
      </c>
      <c r="L69" s="47">
        <v>20.169999999999998</v>
      </c>
      <c r="M69" s="75">
        <v>0</v>
      </c>
      <c r="N69" s="74">
        <v>0</v>
      </c>
      <c r="O69" s="47">
        <v>144.12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1.65</v>
      </c>
      <c r="Y69">
        <v>13.45</v>
      </c>
      <c r="Z69">
        <v>144.12</v>
      </c>
      <c r="AA69">
        <v>43.24</v>
      </c>
      <c r="AB69">
        <v>36.51</v>
      </c>
      <c r="AC69">
        <v>0</v>
      </c>
      <c r="AD69">
        <v>0</v>
      </c>
      <c r="AE69">
        <v>0.38</v>
      </c>
      <c r="AF69">
        <v>0.67</v>
      </c>
      <c r="AG69">
        <v>2.88</v>
      </c>
      <c r="AH69">
        <v>0</v>
      </c>
      <c r="AI69">
        <v>0.86</v>
      </c>
      <c r="AJ69">
        <v>72.06</v>
      </c>
      <c r="AK69">
        <v>36.51</v>
      </c>
      <c r="AL69">
        <v>0</v>
      </c>
      <c r="AM69">
        <v>0</v>
      </c>
      <c r="AN69">
        <v>13.45</v>
      </c>
      <c r="AO69">
        <v>7.69</v>
      </c>
      <c r="AP69">
        <v>0</v>
      </c>
      <c r="AQ69">
        <v>5.76</v>
      </c>
      <c r="AR69">
        <v>0</v>
      </c>
      <c r="AS69">
        <v>0</v>
      </c>
      <c r="AT69">
        <v>0</v>
      </c>
      <c r="AU69">
        <v>0</v>
      </c>
      <c r="AV69">
        <v>28.82</v>
      </c>
      <c r="AW69">
        <v>0.48</v>
      </c>
      <c r="AX69">
        <v>0</v>
      </c>
      <c r="AY69">
        <v>0</v>
      </c>
      <c r="AZ69">
        <v>3.84</v>
      </c>
      <c r="BA69">
        <v>0</v>
      </c>
      <c r="BB69">
        <v>0</v>
      </c>
      <c r="BC69">
        <v>14.24</v>
      </c>
    </row>
    <row r="70" spans="7:55">
      <c r="G70" t="s">
        <v>112</v>
      </c>
      <c r="H70" s="74">
        <v>72.540000000000006</v>
      </c>
      <c r="I70" s="47">
        <v>0</v>
      </c>
      <c r="J70" s="47">
        <v>11.91</v>
      </c>
      <c r="K70" s="47">
        <v>171.97999999999996</v>
      </c>
      <c r="L70" s="47">
        <v>20.169999999999998</v>
      </c>
      <c r="M70" s="75">
        <v>0</v>
      </c>
      <c r="N70" s="74">
        <v>0</v>
      </c>
      <c r="O70" s="47">
        <v>144.12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1.65</v>
      </c>
      <c r="Y70">
        <v>13.45</v>
      </c>
      <c r="Z70">
        <v>144.12</v>
      </c>
      <c r="AA70">
        <v>43.24</v>
      </c>
      <c r="AB70">
        <v>36.51</v>
      </c>
      <c r="AC70">
        <v>0</v>
      </c>
      <c r="AD70">
        <v>0</v>
      </c>
      <c r="AE70">
        <v>0.38</v>
      </c>
      <c r="AF70">
        <v>0.57999999999999996</v>
      </c>
      <c r="AG70">
        <v>2.88</v>
      </c>
      <c r="AH70">
        <v>0</v>
      </c>
      <c r="AI70">
        <v>0.86</v>
      </c>
      <c r="AJ70">
        <v>72.06</v>
      </c>
      <c r="AK70">
        <v>36.51</v>
      </c>
      <c r="AL70">
        <v>0</v>
      </c>
      <c r="AM70">
        <v>0</v>
      </c>
      <c r="AN70">
        <v>13.45</v>
      </c>
      <c r="AO70">
        <v>7.69</v>
      </c>
      <c r="AP70">
        <v>0</v>
      </c>
      <c r="AQ70">
        <v>5.76</v>
      </c>
      <c r="AR70">
        <v>0</v>
      </c>
      <c r="AS70">
        <v>0</v>
      </c>
      <c r="AT70">
        <v>0</v>
      </c>
      <c r="AU70">
        <v>0</v>
      </c>
      <c r="AV70">
        <v>28.82</v>
      </c>
      <c r="AW70">
        <v>0.48</v>
      </c>
      <c r="AX70">
        <v>0</v>
      </c>
      <c r="AY70">
        <v>0</v>
      </c>
      <c r="AZ70">
        <v>3.84</v>
      </c>
      <c r="BA70">
        <v>0</v>
      </c>
      <c r="BB70">
        <v>0</v>
      </c>
      <c r="BC70">
        <v>10.26</v>
      </c>
    </row>
    <row r="71" spans="7:55">
      <c r="G71" t="s">
        <v>113</v>
      </c>
      <c r="H71" s="74">
        <v>72.540000000000006</v>
      </c>
      <c r="I71" s="47">
        <v>0</v>
      </c>
      <c r="J71" s="47">
        <v>9.48</v>
      </c>
      <c r="K71" s="47">
        <v>173.89999999999998</v>
      </c>
      <c r="L71" s="47">
        <v>22.09</v>
      </c>
      <c r="M71" s="75">
        <v>0</v>
      </c>
      <c r="N71" s="74">
        <v>0</v>
      </c>
      <c r="O71" s="47">
        <v>144.12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1.65</v>
      </c>
      <c r="Y71">
        <v>14.41</v>
      </c>
      <c r="Z71">
        <v>144.12</v>
      </c>
      <c r="AA71">
        <v>43.24</v>
      </c>
      <c r="AB71">
        <v>36.51</v>
      </c>
      <c r="AC71">
        <v>0</v>
      </c>
      <c r="AD71">
        <v>0</v>
      </c>
      <c r="AE71">
        <v>0.38</v>
      </c>
      <c r="AF71">
        <v>0.57999999999999996</v>
      </c>
      <c r="AG71">
        <v>0.96</v>
      </c>
      <c r="AH71">
        <v>0</v>
      </c>
      <c r="AI71">
        <v>0.96</v>
      </c>
      <c r="AJ71">
        <v>72.06</v>
      </c>
      <c r="AK71">
        <v>36.51</v>
      </c>
      <c r="AL71">
        <v>0</v>
      </c>
      <c r="AM71">
        <v>0</v>
      </c>
      <c r="AN71">
        <v>14.41</v>
      </c>
      <c r="AO71">
        <v>7.69</v>
      </c>
      <c r="AP71">
        <v>0</v>
      </c>
      <c r="AQ71">
        <v>5.76</v>
      </c>
      <c r="AR71">
        <v>0</v>
      </c>
      <c r="AS71">
        <v>0</v>
      </c>
      <c r="AT71">
        <v>3.84</v>
      </c>
      <c r="AU71">
        <v>0</v>
      </c>
      <c r="AV71">
        <v>28.82</v>
      </c>
      <c r="AW71">
        <v>0.48</v>
      </c>
      <c r="AX71">
        <v>0</v>
      </c>
      <c r="AY71">
        <v>0</v>
      </c>
      <c r="AZ71">
        <v>3.84</v>
      </c>
      <c r="BA71">
        <v>0</v>
      </c>
      <c r="BB71">
        <v>0</v>
      </c>
      <c r="BC71">
        <v>7.83</v>
      </c>
    </row>
    <row r="72" spans="7:55">
      <c r="G72" t="s">
        <v>114</v>
      </c>
      <c r="H72" s="74">
        <v>72.540000000000006</v>
      </c>
      <c r="I72" s="47">
        <v>0</v>
      </c>
      <c r="J72" s="47">
        <v>7.1</v>
      </c>
      <c r="K72" s="47">
        <v>173.89999999999998</v>
      </c>
      <c r="L72" s="47">
        <v>22.09</v>
      </c>
      <c r="M72" s="75">
        <v>0</v>
      </c>
      <c r="N72" s="74">
        <v>0</v>
      </c>
      <c r="O72" s="47">
        <v>144.12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1.65</v>
      </c>
      <c r="Y72">
        <v>14.41</v>
      </c>
      <c r="Z72">
        <v>144.12</v>
      </c>
      <c r="AA72">
        <v>43.24</v>
      </c>
      <c r="AB72">
        <v>36.51</v>
      </c>
      <c r="AC72">
        <v>0</v>
      </c>
      <c r="AD72">
        <v>0</v>
      </c>
      <c r="AE72">
        <v>0.38</v>
      </c>
      <c r="AF72">
        <v>0.57999999999999996</v>
      </c>
      <c r="AG72">
        <v>0.96</v>
      </c>
      <c r="AH72">
        <v>0</v>
      </c>
      <c r="AI72">
        <v>0.96</v>
      </c>
      <c r="AJ72">
        <v>72.06</v>
      </c>
      <c r="AK72">
        <v>36.51</v>
      </c>
      <c r="AL72">
        <v>0</v>
      </c>
      <c r="AM72">
        <v>0</v>
      </c>
      <c r="AN72">
        <v>14.41</v>
      </c>
      <c r="AO72">
        <v>7.69</v>
      </c>
      <c r="AP72">
        <v>0</v>
      </c>
      <c r="AQ72">
        <v>5.76</v>
      </c>
      <c r="AR72">
        <v>0</v>
      </c>
      <c r="AS72">
        <v>0</v>
      </c>
      <c r="AT72">
        <v>3.84</v>
      </c>
      <c r="AU72">
        <v>0</v>
      </c>
      <c r="AV72">
        <v>28.82</v>
      </c>
      <c r="AW72">
        <v>0.48</v>
      </c>
      <c r="AX72">
        <v>0</v>
      </c>
      <c r="AY72">
        <v>0</v>
      </c>
      <c r="AZ72">
        <v>3.84</v>
      </c>
      <c r="BA72">
        <v>0</v>
      </c>
      <c r="BB72">
        <v>0</v>
      </c>
      <c r="BC72">
        <v>5.45</v>
      </c>
    </row>
    <row r="73" spans="7:55">
      <c r="G73" t="s">
        <v>115</v>
      </c>
      <c r="H73" s="74">
        <v>72.540000000000006</v>
      </c>
      <c r="I73" s="47">
        <v>0</v>
      </c>
      <c r="J73" s="47">
        <v>4.6999999999999993</v>
      </c>
      <c r="K73" s="47">
        <v>173.89999999999998</v>
      </c>
      <c r="L73" s="47">
        <v>22.09</v>
      </c>
      <c r="M73" s="75">
        <v>0</v>
      </c>
      <c r="N73" s="74">
        <v>0</v>
      </c>
      <c r="O73" s="47">
        <v>144.12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1.65</v>
      </c>
      <c r="Y73">
        <v>14.41</v>
      </c>
      <c r="Z73">
        <v>144.12</v>
      </c>
      <c r="AA73">
        <v>43.24</v>
      </c>
      <c r="AB73">
        <v>36.51</v>
      </c>
      <c r="AC73">
        <v>0</v>
      </c>
      <c r="AD73">
        <v>0</v>
      </c>
      <c r="AE73">
        <v>0.38</v>
      </c>
      <c r="AF73">
        <v>0.57999999999999996</v>
      </c>
      <c r="AG73">
        <v>0.96</v>
      </c>
      <c r="AH73">
        <v>0</v>
      </c>
      <c r="AI73">
        <v>0.96</v>
      </c>
      <c r="AJ73">
        <v>72.06</v>
      </c>
      <c r="AK73">
        <v>36.51</v>
      </c>
      <c r="AL73">
        <v>0</v>
      </c>
      <c r="AM73">
        <v>0</v>
      </c>
      <c r="AN73">
        <v>14.41</v>
      </c>
      <c r="AO73">
        <v>7.69</v>
      </c>
      <c r="AP73">
        <v>0</v>
      </c>
      <c r="AQ73">
        <v>5.76</v>
      </c>
      <c r="AR73">
        <v>0</v>
      </c>
      <c r="AS73">
        <v>0</v>
      </c>
      <c r="AT73">
        <v>3.84</v>
      </c>
      <c r="AU73">
        <v>0</v>
      </c>
      <c r="AV73">
        <v>28.82</v>
      </c>
      <c r="AW73">
        <v>0.48</v>
      </c>
      <c r="AX73">
        <v>0</v>
      </c>
      <c r="AY73">
        <v>0</v>
      </c>
      <c r="AZ73">
        <v>3.84</v>
      </c>
      <c r="BA73">
        <v>0</v>
      </c>
      <c r="BB73">
        <v>0</v>
      </c>
      <c r="BC73">
        <v>3.05</v>
      </c>
    </row>
    <row r="74" spans="7:55">
      <c r="G74" t="s">
        <v>116</v>
      </c>
      <c r="H74" s="74">
        <v>72.540000000000006</v>
      </c>
      <c r="I74" s="47">
        <v>0</v>
      </c>
      <c r="J74" s="47">
        <v>2.2799999999999998</v>
      </c>
      <c r="K74" s="47">
        <v>173.89999999999998</v>
      </c>
      <c r="L74" s="47">
        <v>22.09</v>
      </c>
      <c r="M74" s="75">
        <v>0</v>
      </c>
      <c r="N74" s="74">
        <v>0</v>
      </c>
      <c r="O74" s="47">
        <v>144.12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1.65</v>
      </c>
      <c r="Y74">
        <v>14.41</v>
      </c>
      <c r="Z74">
        <v>144.12</v>
      </c>
      <c r="AA74">
        <v>43.24</v>
      </c>
      <c r="AB74">
        <v>36.51</v>
      </c>
      <c r="AC74">
        <v>0</v>
      </c>
      <c r="AD74">
        <v>0</v>
      </c>
      <c r="AE74">
        <v>0.38</v>
      </c>
      <c r="AF74">
        <v>0.57999999999999996</v>
      </c>
      <c r="AG74">
        <v>0.96</v>
      </c>
      <c r="AH74">
        <v>0</v>
      </c>
      <c r="AI74">
        <v>0.86</v>
      </c>
      <c r="AJ74">
        <v>72.06</v>
      </c>
      <c r="AK74">
        <v>36.51</v>
      </c>
      <c r="AL74">
        <v>0</v>
      </c>
      <c r="AM74">
        <v>0</v>
      </c>
      <c r="AN74">
        <v>14.41</v>
      </c>
      <c r="AO74">
        <v>7.69</v>
      </c>
      <c r="AP74">
        <v>0</v>
      </c>
      <c r="AQ74">
        <v>5.76</v>
      </c>
      <c r="AR74">
        <v>0</v>
      </c>
      <c r="AS74">
        <v>0</v>
      </c>
      <c r="AT74">
        <v>3.84</v>
      </c>
      <c r="AU74">
        <v>0</v>
      </c>
      <c r="AV74">
        <v>28.82</v>
      </c>
      <c r="AW74">
        <v>0.48</v>
      </c>
      <c r="AX74">
        <v>0</v>
      </c>
      <c r="AY74">
        <v>0</v>
      </c>
      <c r="AZ74">
        <v>3.84</v>
      </c>
      <c r="BA74">
        <v>0</v>
      </c>
      <c r="BB74">
        <v>0</v>
      </c>
      <c r="BC74">
        <v>0.63</v>
      </c>
    </row>
    <row r="75" spans="7:55">
      <c r="G75" t="s">
        <v>117</v>
      </c>
      <c r="H75" s="74">
        <v>72.59</v>
      </c>
      <c r="I75" s="47">
        <v>0</v>
      </c>
      <c r="J75" s="47">
        <v>2.02</v>
      </c>
      <c r="K75" s="47">
        <v>173.89999999999998</v>
      </c>
      <c r="L75" s="47">
        <v>21.13</v>
      </c>
      <c r="M75" s="75">
        <v>0</v>
      </c>
      <c r="N75" s="74">
        <v>86.47</v>
      </c>
      <c r="O75" s="47">
        <v>326.67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1.65</v>
      </c>
      <c r="Y75">
        <v>14.41</v>
      </c>
      <c r="Z75">
        <v>144.12</v>
      </c>
      <c r="AA75">
        <v>43.24</v>
      </c>
      <c r="AB75">
        <v>36.51</v>
      </c>
      <c r="AC75">
        <v>0</v>
      </c>
      <c r="AD75">
        <v>0</v>
      </c>
      <c r="AE75">
        <v>0.38</v>
      </c>
      <c r="AF75">
        <v>0.57999999999999996</v>
      </c>
      <c r="AG75">
        <v>0</v>
      </c>
      <c r="AH75">
        <v>0</v>
      </c>
      <c r="AI75">
        <v>0.86</v>
      </c>
      <c r="AJ75">
        <v>72.06</v>
      </c>
      <c r="AK75">
        <v>36.51</v>
      </c>
      <c r="AL75">
        <v>0</v>
      </c>
      <c r="AM75">
        <v>0</v>
      </c>
      <c r="AN75">
        <v>14.41</v>
      </c>
      <c r="AO75">
        <v>7.69</v>
      </c>
      <c r="AP75">
        <v>0</v>
      </c>
      <c r="AQ75">
        <v>5.76</v>
      </c>
      <c r="AR75">
        <v>0</v>
      </c>
      <c r="AS75">
        <v>0</v>
      </c>
      <c r="AT75">
        <v>3.84</v>
      </c>
      <c r="AU75">
        <v>48.04</v>
      </c>
      <c r="AV75">
        <v>28.82</v>
      </c>
      <c r="AW75">
        <v>0.53</v>
      </c>
      <c r="AX75">
        <v>144.12</v>
      </c>
      <c r="AY75">
        <v>38.43</v>
      </c>
      <c r="AZ75">
        <v>3.84</v>
      </c>
      <c r="BA75">
        <v>0</v>
      </c>
      <c r="BB75">
        <v>38.43</v>
      </c>
      <c r="BC75">
        <v>0.37</v>
      </c>
    </row>
    <row r="76" spans="7:55">
      <c r="G76" t="s">
        <v>118</v>
      </c>
      <c r="H76" s="74">
        <v>72.59</v>
      </c>
      <c r="I76" s="47">
        <v>0</v>
      </c>
      <c r="J76" s="47">
        <v>1.8399999999999999</v>
      </c>
      <c r="K76" s="47">
        <v>173.89999999999998</v>
      </c>
      <c r="L76" s="47">
        <v>21.13</v>
      </c>
      <c r="M76" s="75">
        <v>0</v>
      </c>
      <c r="N76" s="74">
        <v>86.47</v>
      </c>
      <c r="O76" s="47">
        <v>326.67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1.65</v>
      </c>
      <c r="Y76">
        <v>14.41</v>
      </c>
      <c r="Z76">
        <v>144.12</v>
      </c>
      <c r="AA76">
        <v>43.24</v>
      </c>
      <c r="AB76">
        <v>36.51</v>
      </c>
      <c r="AC76">
        <v>0</v>
      </c>
      <c r="AD76">
        <v>0</v>
      </c>
      <c r="AE76">
        <v>0.38</v>
      </c>
      <c r="AF76">
        <v>0.57999999999999996</v>
      </c>
      <c r="AG76">
        <v>0</v>
      </c>
      <c r="AH76">
        <v>0</v>
      </c>
      <c r="AI76">
        <v>0.86</v>
      </c>
      <c r="AJ76">
        <v>72.06</v>
      </c>
      <c r="AK76">
        <v>36.51</v>
      </c>
      <c r="AL76">
        <v>0</v>
      </c>
      <c r="AM76">
        <v>0</v>
      </c>
      <c r="AN76">
        <v>14.41</v>
      </c>
      <c r="AO76">
        <v>7.69</v>
      </c>
      <c r="AP76">
        <v>0</v>
      </c>
      <c r="AQ76">
        <v>5.76</v>
      </c>
      <c r="AR76">
        <v>0</v>
      </c>
      <c r="AS76">
        <v>0</v>
      </c>
      <c r="AT76">
        <v>3.84</v>
      </c>
      <c r="AU76">
        <v>48.04</v>
      </c>
      <c r="AV76">
        <v>28.82</v>
      </c>
      <c r="AW76">
        <v>0.53</v>
      </c>
      <c r="AX76">
        <v>144.12</v>
      </c>
      <c r="AY76">
        <v>38.43</v>
      </c>
      <c r="AZ76">
        <v>3.84</v>
      </c>
      <c r="BA76">
        <v>0</v>
      </c>
      <c r="BB76">
        <v>38.43</v>
      </c>
      <c r="BC76">
        <v>0.19</v>
      </c>
    </row>
    <row r="77" spans="7:55">
      <c r="G77" t="s">
        <v>119</v>
      </c>
      <c r="H77" s="74">
        <v>72.59</v>
      </c>
      <c r="I77" s="47">
        <v>0</v>
      </c>
      <c r="J77" s="47">
        <v>1.65</v>
      </c>
      <c r="K77" s="47">
        <v>173.89999999999998</v>
      </c>
      <c r="L77" s="47">
        <v>21.13</v>
      </c>
      <c r="M77" s="75">
        <v>0</v>
      </c>
      <c r="N77" s="74">
        <v>86.47</v>
      </c>
      <c r="O77" s="47">
        <v>326.67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1.65</v>
      </c>
      <c r="Y77">
        <v>14.41</v>
      </c>
      <c r="Z77">
        <v>144.12</v>
      </c>
      <c r="AA77">
        <v>43.24</v>
      </c>
      <c r="AB77">
        <v>36.51</v>
      </c>
      <c r="AC77">
        <v>0</v>
      </c>
      <c r="AD77">
        <v>0</v>
      </c>
      <c r="AE77">
        <v>0.28999999999999998</v>
      </c>
      <c r="AF77">
        <v>0.57999999999999996</v>
      </c>
      <c r="AG77">
        <v>0</v>
      </c>
      <c r="AH77">
        <v>0</v>
      </c>
      <c r="AI77">
        <v>0.86</v>
      </c>
      <c r="AJ77">
        <v>72.06</v>
      </c>
      <c r="AK77">
        <v>36.51</v>
      </c>
      <c r="AL77">
        <v>0</v>
      </c>
      <c r="AM77">
        <v>0</v>
      </c>
      <c r="AN77">
        <v>14.41</v>
      </c>
      <c r="AO77">
        <v>7.69</v>
      </c>
      <c r="AP77">
        <v>0</v>
      </c>
      <c r="AQ77">
        <v>5.76</v>
      </c>
      <c r="AR77">
        <v>0</v>
      </c>
      <c r="AS77">
        <v>0</v>
      </c>
      <c r="AT77">
        <v>3.84</v>
      </c>
      <c r="AU77">
        <v>48.04</v>
      </c>
      <c r="AV77">
        <v>28.82</v>
      </c>
      <c r="AW77">
        <v>0.53</v>
      </c>
      <c r="AX77">
        <v>144.12</v>
      </c>
      <c r="AY77">
        <v>38.43</v>
      </c>
      <c r="AZ77">
        <v>3.84</v>
      </c>
      <c r="BA77">
        <v>0</v>
      </c>
      <c r="BB77">
        <v>38.43</v>
      </c>
      <c r="BC77">
        <v>0</v>
      </c>
    </row>
    <row r="78" spans="7:55">
      <c r="G78" t="s">
        <v>120</v>
      </c>
      <c r="H78" s="74">
        <v>72.59</v>
      </c>
      <c r="I78" s="47">
        <v>0</v>
      </c>
      <c r="J78" s="47">
        <v>1.65</v>
      </c>
      <c r="K78" s="47">
        <v>173.89999999999998</v>
      </c>
      <c r="L78" s="47">
        <v>21.13</v>
      </c>
      <c r="M78" s="75">
        <v>0</v>
      </c>
      <c r="N78" s="74">
        <v>86.47</v>
      </c>
      <c r="O78" s="47">
        <v>326.67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1.65</v>
      </c>
      <c r="Y78">
        <v>14.41</v>
      </c>
      <c r="Z78">
        <v>144.12</v>
      </c>
      <c r="AA78">
        <v>43.24</v>
      </c>
      <c r="AB78">
        <v>36.51</v>
      </c>
      <c r="AC78">
        <v>0</v>
      </c>
      <c r="AD78">
        <v>0</v>
      </c>
      <c r="AE78">
        <v>0.38</v>
      </c>
      <c r="AF78">
        <v>0.57999999999999996</v>
      </c>
      <c r="AG78">
        <v>0</v>
      </c>
      <c r="AH78">
        <v>0</v>
      </c>
      <c r="AI78">
        <v>0.86</v>
      </c>
      <c r="AJ78">
        <v>72.06</v>
      </c>
      <c r="AK78">
        <v>36.51</v>
      </c>
      <c r="AL78">
        <v>0</v>
      </c>
      <c r="AM78">
        <v>0</v>
      </c>
      <c r="AN78">
        <v>14.41</v>
      </c>
      <c r="AO78">
        <v>7.69</v>
      </c>
      <c r="AP78">
        <v>0</v>
      </c>
      <c r="AQ78">
        <v>5.76</v>
      </c>
      <c r="AR78">
        <v>0</v>
      </c>
      <c r="AS78">
        <v>0</v>
      </c>
      <c r="AT78">
        <v>3.84</v>
      </c>
      <c r="AU78">
        <v>48.04</v>
      </c>
      <c r="AV78">
        <v>28.82</v>
      </c>
      <c r="AW78">
        <v>0.53</v>
      </c>
      <c r="AX78">
        <v>144.12</v>
      </c>
      <c r="AY78">
        <v>38.43</v>
      </c>
      <c r="AZ78">
        <v>3.84</v>
      </c>
      <c r="BA78">
        <v>0</v>
      </c>
      <c r="BB78">
        <v>38.43</v>
      </c>
      <c r="BC78">
        <v>0</v>
      </c>
    </row>
    <row r="79" spans="7:55">
      <c r="G79" t="s">
        <v>121</v>
      </c>
      <c r="H79" s="74">
        <v>72.59</v>
      </c>
      <c r="I79" s="47">
        <v>0</v>
      </c>
      <c r="J79" s="47">
        <v>1.65</v>
      </c>
      <c r="K79" s="47">
        <v>173.89999999999998</v>
      </c>
      <c r="L79" s="47">
        <v>21.13</v>
      </c>
      <c r="M79" s="75">
        <v>0</v>
      </c>
      <c r="N79" s="74">
        <v>86.47</v>
      </c>
      <c r="O79" s="47">
        <v>326.67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1.65</v>
      </c>
      <c r="Y79">
        <v>14.41</v>
      </c>
      <c r="Z79">
        <v>144.12</v>
      </c>
      <c r="AA79">
        <v>43.24</v>
      </c>
      <c r="AB79">
        <v>36.51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72.06</v>
      </c>
      <c r="AK79">
        <v>36.51</v>
      </c>
      <c r="AL79">
        <v>0</v>
      </c>
      <c r="AM79">
        <v>0</v>
      </c>
      <c r="AN79">
        <v>14.41</v>
      </c>
      <c r="AO79">
        <v>7.69</v>
      </c>
      <c r="AP79">
        <v>0</v>
      </c>
      <c r="AQ79">
        <v>5.76</v>
      </c>
      <c r="AR79">
        <v>0</v>
      </c>
      <c r="AS79">
        <v>0</v>
      </c>
      <c r="AT79">
        <v>3.84</v>
      </c>
      <c r="AU79">
        <v>48.04</v>
      </c>
      <c r="AV79">
        <v>28.82</v>
      </c>
      <c r="AW79">
        <v>0.53</v>
      </c>
      <c r="AX79">
        <v>144.12</v>
      </c>
      <c r="AY79">
        <v>38.43</v>
      </c>
      <c r="AZ79">
        <v>3.84</v>
      </c>
      <c r="BA79">
        <v>0</v>
      </c>
      <c r="BB79">
        <v>38.43</v>
      </c>
      <c r="BC79">
        <v>0</v>
      </c>
    </row>
    <row r="80" spans="7:55">
      <c r="G80" t="s">
        <v>122</v>
      </c>
      <c r="H80" s="74">
        <v>72.59</v>
      </c>
      <c r="I80" s="47">
        <v>0</v>
      </c>
      <c r="J80" s="47">
        <v>1.65</v>
      </c>
      <c r="K80" s="47">
        <v>173.89999999999998</v>
      </c>
      <c r="L80" s="47">
        <v>21.13</v>
      </c>
      <c r="M80" s="75">
        <v>0</v>
      </c>
      <c r="N80" s="74">
        <v>86.47</v>
      </c>
      <c r="O80" s="47">
        <v>326.67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1.65</v>
      </c>
      <c r="Y80">
        <v>14.41</v>
      </c>
      <c r="Z80">
        <v>144.12</v>
      </c>
      <c r="AA80">
        <v>43.24</v>
      </c>
      <c r="AB80">
        <v>36.51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72.06</v>
      </c>
      <c r="AK80">
        <v>36.51</v>
      </c>
      <c r="AL80">
        <v>0</v>
      </c>
      <c r="AM80">
        <v>0</v>
      </c>
      <c r="AN80">
        <v>14.41</v>
      </c>
      <c r="AO80">
        <v>7.69</v>
      </c>
      <c r="AP80">
        <v>0</v>
      </c>
      <c r="AQ80">
        <v>5.76</v>
      </c>
      <c r="AR80">
        <v>0</v>
      </c>
      <c r="AS80">
        <v>0</v>
      </c>
      <c r="AT80">
        <v>3.84</v>
      </c>
      <c r="AU80">
        <v>48.04</v>
      </c>
      <c r="AV80">
        <v>28.82</v>
      </c>
      <c r="AW80">
        <v>0.53</v>
      </c>
      <c r="AX80">
        <v>144.12</v>
      </c>
      <c r="AY80">
        <v>38.43</v>
      </c>
      <c r="AZ80">
        <v>3.84</v>
      </c>
      <c r="BA80">
        <v>0</v>
      </c>
      <c r="BB80">
        <v>38.43</v>
      </c>
      <c r="BC80">
        <v>0</v>
      </c>
    </row>
    <row r="81" spans="7:55">
      <c r="G81" t="s">
        <v>123</v>
      </c>
      <c r="H81" s="74">
        <v>72.59</v>
      </c>
      <c r="I81" s="47">
        <v>0</v>
      </c>
      <c r="J81" s="47">
        <v>1.65</v>
      </c>
      <c r="K81" s="47">
        <v>173.89999999999998</v>
      </c>
      <c r="L81" s="47">
        <v>21.13</v>
      </c>
      <c r="M81" s="75">
        <v>0</v>
      </c>
      <c r="N81" s="74">
        <v>86.47</v>
      </c>
      <c r="O81" s="47">
        <v>326.67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1.65</v>
      </c>
      <c r="Y81">
        <v>14.41</v>
      </c>
      <c r="Z81">
        <v>144.12</v>
      </c>
      <c r="AA81">
        <v>43.24</v>
      </c>
      <c r="AB81">
        <v>36.51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72.06</v>
      </c>
      <c r="AK81">
        <v>36.51</v>
      </c>
      <c r="AL81">
        <v>0</v>
      </c>
      <c r="AM81">
        <v>0</v>
      </c>
      <c r="AN81">
        <v>14.41</v>
      </c>
      <c r="AO81">
        <v>7.69</v>
      </c>
      <c r="AP81">
        <v>0</v>
      </c>
      <c r="AQ81">
        <v>5.76</v>
      </c>
      <c r="AR81">
        <v>0</v>
      </c>
      <c r="AS81">
        <v>0</v>
      </c>
      <c r="AT81">
        <v>3.84</v>
      </c>
      <c r="AU81">
        <v>48.04</v>
      </c>
      <c r="AV81">
        <v>28.82</v>
      </c>
      <c r="AW81">
        <v>0.53</v>
      </c>
      <c r="AX81">
        <v>144.12</v>
      </c>
      <c r="AY81">
        <v>38.43</v>
      </c>
      <c r="AZ81">
        <v>3.84</v>
      </c>
      <c r="BA81">
        <v>0</v>
      </c>
      <c r="BB81">
        <v>38.43</v>
      </c>
      <c r="BC81">
        <v>0</v>
      </c>
    </row>
    <row r="82" spans="7:55">
      <c r="G82" t="s">
        <v>124</v>
      </c>
      <c r="H82" s="74">
        <v>72.59</v>
      </c>
      <c r="I82" s="47">
        <v>0</v>
      </c>
      <c r="J82" s="47">
        <v>1.65</v>
      </c>
      <c r="K82" s="47">
        <v>173.89999999999998</v>
      </c>
      <c r="L82" s="47">
        <v>21.13</v>
      </c>
      <c r="M82" s="75">
        <v>0</v>
      </c>
      <c r="N82" s="74">
        <v>86.47</v>
      </c>
      <c r="O82" s="47">
        <v>326.67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1.65</v>
      </c>
      <c r="Y82">
        <v>14.41</v>
      </c>
      <c r="Z82">
        <v>144.12</v>
      </c>
      <c r="AA82">
        <v>43.24</v>
      </c>
      <c r="AB82">
        <v>36.51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72.06</v>
      </c>
      <c r="AK82">
        <v>36.51</v>
      </c>
      <c r="AL82">
        <v>0</v>
      </c>
      <c r="AM82">
        <v>0</v>
      </c>
      <c r="AN82">
        <v>14.41</v>
      </c>
      <c r="AO82">
        <v>7.69</v>
      </c>
      <c r="AP82">
        <v>0</v>
      </c>
      <c r="AQ82">
        <v>5.76</v>
      </c>
      <c r="AR82">
        <v>0</v>
      </c>
      <c r="AS82">
        <v>0</v>
      </c>
      <c r="AT82">
        <v>3.84</v>
      </c>
      <c r="AU82">
        <v>48.04</v>
      </c>
      <c r="AV82">
        <v>28.82</v>
      </c>
      <c r="AW82">
        <v>0.53</v>
      </c>
      <c r="AX82">
        <v>144.12</v>
      </c>
      <c r="AY82">
        <v>38.43</v>
      </c>
      <c r="AZ82">
        <v>3.84</v>
      </c>
      <c r="BA82">
        <v>0</v>
      </c>
      <c r="BB82">
        <v>38.43</v>
      </c>
      <c r="BC82">
        <v>0</v>
      </c>
    </row>
    <row r="83" spans="7:55">
      <c r="G83" t="s">
        <v>125</v>
      </c>
      <c r="H83" s="74">
        <v>72.59</v>
      </c>
      <c r="I83" s="47">
        <v>0</v>
      </c>
      <c r="J83" s="47">
        <v>1.65</v>
      </c>
      <c r="K83" s="47">
        <v>158.51999999999998</v>
      </c>
      <c r="L83" s="47">
        <v>21.13</v>
      </c>
      <c r="M83" s="75">
        <v>0</v>
      </c>
      <c r="N83" s="74">
        <v>86.47</v>
      </c>
      <c r="O83" s="47">
        <v>422.75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1.65</v>
      </c>
      <c r="Y83">
        <v>14.41</v>
      </c>
      <c r="Z83">
        <v>144.12</v>
      </c>
      <c r="AA83">
        <v>43.24</v>
      </c>
      <c r="AB83">
        <v>28.82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72.06</v>
      </c>
      <c r="AK83">
        <v>28.82</v>
      </c>
      <c r="AL83">
        <v>0</v>
      </c>
      <c r="AM83">
        <v>0</v>
      </c>
      <c r="AN83">
        <v>14.41</v>
      </c>
      <c r="AO83">
        <v>7.69</v>
      </c>
      <c r="AP83">
        <v>0</v>
      </c>
      <c r="AQ83">
        <v>5.76</v>
      </c>
      <c r="AR83">
        <v>0</v>
      </c>
      <c r="AS83">
        <v>0</v>
      </c>
      <c r="AT83">
        <v>3.84</v>
      </c>
      <c r="AU83">
        <v>48.04</v>
      </c>
      <c r="AV83">
        <v>28.82</v>
      </c>
      <c r="AW83">
        <v>0.53</v>
      </c>
      <c r="AX83">
        <v>240.2</v>
      </c>
      <c r="AY83">
        <v>38.43</v>
      </c>
      <c r="AZ83">
        <v>3.84</v>
      </c>
      <c r="BA83">
        <v>0</v>
      </c>
      <c r="BB83">
        <v>38.43</v>
      </c>
      <c r="BC83">
        <v>0</v>
      </c>
    </row>
    <row r="84" spans="7:55">
      <c r="G84" t="s">
        <v>126</v>
      </c>
      <c r="H84" s="74">
        <v>72.59</v>
      </c>
      <c r="I84" s="47">
        <v>0</v>
      </c>
      <c r="J84" s="47">
        <v>1.65</v>
      </c>
      <c r="K84" s="47">
        <v>158.51999999999998</v>
      </c>
      <c r="L84" s="47">
        <v>21.13</v>
      </c>
      <c r="M84" s="75">
        <v>0</v>
      </c>
      <c r="N84" s="74">
        <v>86.47</v>
      </c>
      <c r="O84" s="47">
        <v>422.75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1.65</v>
      </c>
      <c r="Y84">
        <v>14.41</v>
      </c>
      <c r="Z84">
        <v>144.12</v>
      </c>
      <c r="AA84">
        <v>43.24</v>
      </c>
      <c r="AB84">
        <v>28.82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72.06</v>
      </c>
      <c r="AK84">
        <v>28.82</v>
      </c>
      <c r="AL84">
        <v>0</v>
      </c>
      <c r="AM84">
        <v>0</v>
      </c>
      <c r="AN84">
        <v>14.41</v>
      </c>
      <c r="AO84">
        <v>7.69</v>
      </c>
      <c r="AP84">
        <v>0</v>
      </c>
      <c r="AQ84">
        <v>5.76</v>
      </c>
      <c r="AR84">
        <v>0</v>
      </c>
      <c r="AS84">
        <v>0</v>
      </c>
      <c r="AT84">
        <v>3.84</v>
      </c>
      <c r="AU84">
        <v>48.04</v>
      </c>
      <c r="AV84">
        <v>28.82</v>
      </c>
      <c r="AW84">
        <v>0.53</v>
      </c>
      <c r="AX84">
        <v>240.2</v>
      </c>
      <c r="AY84">
        <v>38.43</v>
      </c>
      <c r="AZ84">
        <v>3.84</v>
      </c>
      <c r="BA84">
        <v>0</v>
      </c>
      <c r="BB84">
        <v>38.43</v>
      </c>
      <c r="BC84">
        <v>0</v>
      </c>
    </row>
    <row r="85" spans="7:55">
      <c r="G85" t="s">
        <v>127</v>
      </c>
      <c r="H85" s="74">
        <v>72.59</v>
      </c>
      <c r="I85" s="47">
        <v>0</v>
      </c>
      <c r="J85" s="47">
        <v>1.65</v>
      </c>
      <c r="K85" s="47">
        <v>158.51999999999998</v>
      </c>
      <c r="L85" s="47">
        <v>21.13</v>
      </c>
      <c r="M85" s="75">
        <v>0</v>
      </c>
      <c r="N85" s="74">
        <v>86.47</v>
      </c>
      <c r="O85" s="47">
        <v>422.75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1.65</v>
      </c>
      <c r="Y85">
        <v>14.41</v>
      </c>
      <c r="Z85">
        <v>144.12</v>
      </c>
      <c r="AA85">
        <v>43.24</v>
      </c>
      <c r="AB85">
        <v>28.82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72.06</v>
      </c>
      <c r="AK85">
        <v>28.82</v>
      </c>
      <c r="AL85">
        <v>0</v>
      </c>
      <c r="AM85">
        <v>0</v>
      </c>
      <c r="AN85">
        <v>14.41</v>
      </c>
      <c r="AO85">
        <v>7.69</v>
      </c>
      <c r="AP85">
        <v>0</v>
      </c>
      <c r="AQ85">
        <v>5.76</v>
      </c>
      <c r="AR85">
        <v>0</v>
      </c>
      <c r="AS85">
        <v>0</v>
      </c>
      <c r="AT85">
        <v>3.84</v>
      </c>
      <c r="AU85">
        <v>48.04</v>
      </c>
      <c r="AV85">
        <v>28.82</v>
      </c>
      <c r="AW85">
        <v>0.53</v>
      </c>
      <c r="AX85">
        <v>240.2</v>
      </c>
      <c r="AY85">
        <v>38.43</v>
      </c>
      <c r="AZ85">
        <v>3.84</v>
      </c>
      <c r="BA85">
        <v>0</v>
      </c>
      <c r="BB85">
        <v>38.43</v>
      </c>
      <c r="BC85">
        <v>0</v>
      </c>
    </row>
    <row r="86" spans="7:55">
      <c r="G86" t="s">
        <v>128</v>
      </c>
      <c r="H86" s="74">
        <v>72.59</v>
      </c>
      <c r="I86" s="47">
        <v>0</v>
      </c>
      <c r="J86" s="47">
        <v>1.65</v>
      </c>
      <c r="K86" s="47">
        <v>158.51999999999998</v>
      </c>
      <c r="L86" s="47">
        <v>21.13</v>
      </c>
      <c r="M86" s="75">
        <v>0</v>
      </c>
      <c r="N86" s="74">
        <v>86.47</v>
      </c>
      <c r="O86" s="47">
        <v>422.75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1.65</v>
      </c>
      <c r="Y86">
        <v>14.41</v>
      </c>
      <c r="Z86">
        <v>144.12</v>
      </c>
      <c r="AA86">
        <v>43.24</v>
      </c>
      <c r="AB86">
        <v>28.82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72.06</v>
      </c>
      <c r="AK86">
        <v>28.82</v>
      </c>
      <c r="AL86">
        <v>0</v>
      </c>
      <c r="AM86">
        <v>0</v>
      </c>
      <c r="AN86">
        <v>14.41</v>
      </c>
      <c r="AO86">
        <v>7.69</v>
      </c>
      <c r="AP86">
        <v>0</v>
      </c>
      <c r="AQ86">
        <v>5.76</v>
      </c>
      <c r="AR86">
        <v>0</v>
      </c>
      <c r="AS86">
        <v>0</v>
      </c>
      <c r="AT86">
        <v>3.84</v>
      </c>
      <c r="AU86">
        <v>48.04</v>
      </c>
      <c r="AV86">
        <v>28.82</v>
      </c>
      <c r="AW86">
        <v>0.53</v>
      </c>
      <c r="AX86">
        <v>240.2</v>
      </c>
      <c r="AY86">
        <v>38.43</v>
      </c>
      <c r="AZ86">
        <v>3.84</v>
      </c>
      <c r="BA86">
        <v>0</v>
      </c>
      <c r="BB86">
        <v>38.43</v>
      </c>
      <c r="BC86">
        <v>0</v>
      </c>
    </row>
    <row r="87" spans="7:55">
      <c r="G87" t="s">
        <v>129</v>
      </c>
      <c r="H87" s="74">
        <v>72.59</v>
      </c>
      <c r="I87" s="47">
        <v>0</v>
      </c>
      <c r="J87" s="47">
        <v>1.65</v>
      </c>
      <c r="K87" s="47">
        <v>158.51999999999998</v>
      </c>
      <c r="L87" s="47">
        <v>21.13</v>
      </c>
      <c r="M87" s="75">
        <v>0</v>
      </c>
      <c r="N87" s="74">
        <v>86.47</v>
      </c>
      <c r="O87" s="47">
        <v>384.32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1.65</v>
      </c>
      <c r="Y87">
        <v>14.41</v>
      </c>
      <c r="Z87">
        <v>144.12</v>
      </c>
      <c r="AA87">
        <v>43.24</v>
      </c>
      <c r="AB87">
        <v>28.82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72.06</v>
      </c>
      <c r="AK87">
        <v>28.82</v>
      </c>
      <c r="AL87">
        <v>0</v>
      </c>
      <c r="AM87">
        <v>0</v>
      </c>
      <c r="AN87">
        <v>14.41</v>
      </c>
      <c r="AO87">
        <v>7.69</v>
      </c>
      <c r="AP87">
        <v>0</v>
      </c>
      <c r="AQ87">
        <v>5.76</v>
      </c>
      <c r="AR87">
        <v>0</v>
      </c>
      <c r="AS87">
        <v>0</v>
      </c>
      <c r="AT87">
        <v>3.84</v>
      </c>
      <c r="AU87">
        <v>48.04</v>
      </c>
      <c r="AV87">
        <v>28.82</v>
      </c>
      <c r="AW87">
        <v>0.53</v>
      </c>
      <c r="AX87">
        <v>240.2</v>
      </c>
      <c r="AY87">
        <v>38.43</v>
      </c>
      <c r="AZ87">
        <v>3.84</v>
      </c>
      <c r="BA87">
        <v>0</v>
      </c>
      <c r="BB87">
        <v>0</v>
      </c>
      <c r="BC87">
        <v>0</v>
      </c>
    </row>
    <row r="88" spans="7:55">
      <c r="G88" t="s">
        <v>130</v>
      </c>
      <c r="H88" s="74">
        <v>72.59</v>
      </c>
      <c r="I88" s="47">
        <v>0</v>
      </c>
      <c r="J88" s="47">
        <v>1.65</v>
      </c>
      <c r="K88" s="47">
        <v>158.51999999999998</v>
      </c>
      <c r="L88" s="47">
        <v>21.13</v>
      </c>
      <c r="M88" s="75">
        <v>0</v>
      </c>
      <c r="N88" s="74">
        <v>86.47</v>
      </c>
      <c r="O88" s="47">
        <v>384.32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1.65</v>
      </c>
      <c r="Y88">
        <v>14.41</v>
      </c>
      <c r="Z88">
        <v>144.12</v>
      </c>
      <c r="AA88">
        <v>43.24</v>
      </c>
      <c r="AB88">
        <v>28.82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72.06</v>
      </c>
      <c r="AK88">
        <v>28.82</v>
      </c>
      <c r="AL88">
        <v>0</v>
      </c>
      <c r="AM88">
        <v>0</v>
      </c>
      <c r="AN88">
        <v>14.41</v>
      </c>
      <c r="AO88">
        <v>7.69</v>
      </c>
      <c r="AP88">
        <v>0</v>
      </c>
      <c r="AQ88">
        <v>5.76</v>
      </c>
      <c r="AR88">
        <v>0</v>
      </c>
      <c r="AS88">
        <v>0</v>
      </c>
      <c r="AT88">
        <v>3.84</v>
      </c>
      <c r="AU88">
        <v>48.04</v>
      </c>
      <c r="AV88">
        <v>28.82</v>
      </c>
      <c r="AW88">
        <v>0.53</v>
      </c>
      <c r="AX88">
        <v>240.2</v>
      </c>
      <c r="AY88">
        <v>38.43</v>
      </c>
      <c r="AZ88">
        <v>3.84</v>
      </c>
      <c r="BA88">
        <v>0</v>
      </c>
      <c r="BB88">
        <v>0</v>
      </c>
      <c r="BC88">
        <v>0</v>
      </c>
    </row>
    <row r="89" spans="7:55">
      <c r="G89" t="s">
        <v>131</v>
      </c>
      <c r="H89" s="74">
        <v>72.59</v>
      </c>
      <c r="I89" s="47">
        <v>0</v>
      </c>
      <c r="J89" s="47">
        <v>1.65</v>
      </c>
      <c r="K89" s="47">
        <v>158.51999999999998</v>
      </c>
      <c r="L89" s="47">
        <v>21.13</v>
      </c>
      <c r="M89" s="75">
        <v>0</v>
      </c>
      <c r="N89" s="74">
        <v>86.47</v>
      </c>
      <c r="O89" s="47">
        <v>384.32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1.65</v>
      </c>
      <c r="Y89">
        <v>14.41</v>
      </c>
      <c r="Z89">
        <v>144.12</v>
      </c>
      <c r="AA89">
        <v>43.24</v>
      </c>
      <c r="AB89">
        <v>28.82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72.06</v>
      </c>
      <c r="AK89">
        <v>28.82</v>
      </c>
      <c r="AL89">
        <v>0</v>
      </c>
      <c r="AM89">
        <v>0</v>
      </c>
      <c r="AN89">
        <v>14.41</v>
      </c>
      <c r="AO89">
        <v>7.69</v>
      </c>
      <c r="AP89">
        <v>0</v>
      </c>
      <c r="AQ89">
        <v>5.76</v>
      </c>
      <c r="AR89">
        <v>0</v>
      </c>
      <c r="AS89">
        <v>0</v>
      </c>
      <c r="AT89">
        <v>3.84</v>
      </c>
      <c r="AU89">
        <v>48.04</v>
      </c>
      <c r="AV89">
        <v>28.82</v>
      </c>
      <c r="AW89">
        <v>0.53</v>
      </c>
      <c r="AX89">
        <v>240.2</v>
      </c>
      <c r="AY89">
        <v>38.43</v>
      </c>
      <c r="AZ89">
        <v>3.84</v>
      </c>
      <c r="BA89">
        <v>0</v>
      </c>
      <c r="BB89">
        <v>0</v>
      </c>
      <c r="BC89">
        <v>0</v>
      </c>
    </row>
    <row r="90" spans="7:55">
      <c r="G90" t="s">
        <v>132</v>
      </c>
      <c r="H90" s="74">
        <v>72.59</v>
      </c>
      <c r="I90" s="47">
        <v>0</v>
      </c>
      <c r="J90" s="47">
        <v>1.65</v>
      </c>
      <c r="K90" s="47">
        <v>158.51999999999998</v>
      </c>
      <c r="L90" s="47">
        <v>21.13</v>
      </c>
      <c r="M90" s="75">
        <v>0</v>
      </c>
      <c r="N90" s="74">
        <v>86.47</v>
      </c>
      <c r="O90" s="47">
        <v>384.32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1.65</v>
      </c>
      <c r="Y90">
        <v>14.41</v>
      </c>
      <c r="Z90">
        <v>144.12</v>
      </c>
      <c r="AA90">
        <v>43.24</v>
      </c>
      <c r="AB90">
        <v>28.82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72.06</v>
      </c>
      <c r="AK90">
        <v>28.82</v>
      </c>
      <c r="AL90">
        <v>0</v>
      </c>
      <c r="AM90">
        <v>0</v>
      </c>
      <c r="AN90">
        <v>14.41</v>
      </c>
      <c r="AO90">
        <v>7.69</v>
      </c>
      <c r="AP90">
        <v>0</v>
      </c>
      <c r="AQ90">
        <v>5.76</v>
      </c>
      <c r="AR90">
        <v>0</v>
      </c>
      <c r="AS90">
        <v>0</v>
      </c>
      <c r="AT90">
        <v>3.84</v>
      </c>
      <c r="AU90">
        <v>48.04</v>
      </c>
      <c r="AV90">
        <v>28.82</v>
      </c>
      <c r="AW90">
        <v>0.53</v>
      </c>
      <c r="AX90">
        <v>240.2</v>
      </c>
      <c r="AY90">
        <v>38.43</v>
      </c>
      <c r="AZ90">
        <v>3.84</v>
      </c>
      <c r="BA90">
        <v>0</v>
      </c>
      <c r="BB90">
        <v>0</v>
      </c>
      <c r="BC90">
        <v>0</v>
      </c>
    </row>
    <row r="91" spans="7:55">
      <c r="G91" t="s">
        <v>133</v>
      </c>
      <c r="H91" s="74">
        <v>72.540000000000006</v>
      </c>
      <c r="I91" s="47">
        <v>0</v>
      </c>
      <c r="J91" s="47">
        <v>1.65</v>
      </c>
      <c r="K91" s="47">
        <v>136.41999999999999</v>
      </c>
      <c r="L91" s="47">
        <v>17.29</v>
      </c>
      <c r="M91" s="75">
        <v>0</v>
      </c>
      <c r="N91" s="74">
        <v>223.57</v>
      </c>
      <c r="O91" s="47">
        <v>430.02</v>
      </c>
      <c r="P91" s="47">
        <v>0</v>
      </c>
      <c r="Q91" s="47">
        <v>0</v>
      </c>
      <c r="R91" s="47">
        <v>0</v>
      </c>
      <c r="S91" s="75">
        <v>0</v>
      </c>
      <c r="W91">
        <v>137.1</v>
      </c>
      <c r="X91">
        <v>1.65</v>
      </c>
      <c r="Y91">
        <v>13.45</v>
      </c>
      <c r="Z91">
        <v>144.12</v>
      </c>
      <c r="AA91">
        <v>28.82</v>
      </c>
      <c r="AB91">
        <v>25.94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72.06</v>
      </c>
      <c r="AK91">
        <v>25.94</v>
      </c>
      <c r="AL91">
        <v>45.7</v>
      </c>
      <c r="AM91">
        <v>0</v>
      </c>
      <c r="AN91">
        <v>13.45</v>
      </c>
      <c r="AO91">
        <v>7.69</v>
      </c>
      <c r="AP91">
        <v>0</v>
      </c>
      <c r="AQ91">
        <v>5.76</v>
      </c>
      <c r="AR91">
        <v>0</v>
      </c>
      <c r="AS91">
        <v>0</v>
      </c>
      <c r="AT91">
        <v>0.96</v>
      </c>
      <c r="AU91">
        <v>48.04</v>
      </c>
      <c r="AV91">
        <v>28.82</v>
      </c>
      <c r="AW91">
        <v>0.48</v>
      </c>
      <c r="AX91">
        <v>240.2</v>
      </c>
      <c r="AY91">
        <v>38.43</v>
      </c>
      <c r="AZ91">
        <v>2.88</v>
      </c>
      <c r="BA91">
        <v>0</v>
      </c>
      <c r="BB91">
        <v>0</v>
      </c>
      <c r="BC91">
        <v>0</v>
      </c>
    </row>
    <row r="92" spans="7:55">
      <c r="G92" t="s">
        <v>134</v>
      </c>
      <c r="H92" s="74">
        <v>72.540000000000006</v>
      </c>
      <c r="I92" s="47">
        <v>0</v>
      </c>
      <c r="J92" s="47">
        <v>1.65</v>
      </c>
      <c r="K92" s="47">
        <v>120.52000000000001</v>
      </c>
      <c r="L92" s="47">
        <v>17.29</v>
      </c>
      <c r="M92" s="75">
        <v>0</v>
      </c>
      <c r="N92" s="74">
        <v>223.57</v>
      </c>
      <c r="O92" s="47">
        <v>430.02</v>
      </c>
      <c r="P92" s="47">
        <v>0</v>
      </c>
      <c r="Q92" s="47">
        <v>0</v>
      </c>
      <c r="R92" s="47">
        <v>0</v>
      </c>
      <c r="S92" s="75">
        <v>0</v>
      </c>
      <c r="W92">
        <v>137.1</v>
      </c>
      <c r="X92">
        <v>1.65</v>
      </c>
      <c r="Y92">
        <v>8.73</v>
      </c>
      <c r="Z92">
        <v>144.12</v>
      </c>
      <c r="AA92">
        <v>26.2</v>
      </c>
      <c r="AB92">
        <v>24.02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72.06</v>
      </c>
      <c r="AK92">
        <v>24.02</v>
      </c>
      <c r="AL92">
        <v>45.7</v>
      </c>
      <c r="AM92">
        <v>0</v>
      </c>
      <c r="AN92">
        <v>8.73</v>
      </c>
      <c r="AO92">
        <v>7.69</v>
      </c>
      <c r="AP92">
        <v>0</v>
      </c>
      <c r="AQ92">
        <v>5.76</v>
      </c>
      <c r="AR92">
        <v>0</v>
      </c>
      <c r="AS92">
        <v>0</v>
      </c>
      <c r="AT92">
        <v>0.96</v>
      </c>
      <c r="AU92">
        <v>48.04</v>
      </c>
      <c r="AV92">
        <v>28.82</v>
      </c>
      <c r="AW92">
        <v>0.48</v>
      </c>
      <c r="AX92">
        <v>240.2</v>
      </c>
      <c r="AY92">
        <v>38.43</v>
      </c>
      <c r="AZ92">
        <v>2.88</v>
      </c>
      <c r="BA92">
        <v>0</v>
      </c>
      <c r="BB92">
        <v>0</v>
      </c>
      <c r="BC92">
        <v>0</v>
      </c>
    </row>
    <row r="93" spans="7:55">
      <c r="G93" t="s">
        <v>135</v>
      </c>
      <c r="H93" s="74">
        <v>72.540000000000006</v>
      </c>
      <c r="I93" s="47">
        <v>0</v>
      </c>
      <c r="J93" s="47">
        <v>1.65</v>
      </c>
      <c r="K93" s="47">
        <v>120.52000000000001</v>
      </c>
      <c r="L93" s="47">
        <v>17.29</v>
      </c>
      <c r="M93" s="75">
        <v>0</v>
      </c>
      <c r="N93" s="74">
        <v>223.57</v>
      </c>
      <c r="O93" s="47">
        <v>430.02</v>
      </c>
      <c r="P93" s="47">
        <v>0</v>
      </c>
      <c r="Q93" s="47">
        <v>0</v>
      </c>
      <c r="R93" s="47">
        <v>0</v>
      </c>
      <c r="S93" s="75">
        <v>0</v>
      </c>
      <c r="W93">
        <v>137.1</v>
      </c>
      <c r="X93">
        <v>1.65</v>
      </c>
      <c r="Y93">
        <v>8.73</v>
      </c>
      <c r="Z93">
        <v>144.12</v>
      </c>
      <c r="AA93">
        <v>26.2</v>
      </c>
      <c r="AB93">
        <v>24.02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72.06</v>
      </c>
      <c r="AK93">
        <v>24.02</v>
      </c>
      <c r="AL93">
        <v>45.7</v>
      </c>
      <c r="AM93">
        <v>0</v>
      </c>
      <c r="AN93">
        <v>8.73</v>
      </c>
      <c r="AO93">
        <v>7.69</v>
      </c>
      <c r="AP93">
        <v>0</v>
      </c>
      <c r="AQ93">
        <v>5.76</v>
      </c>
      <c r="AR93">
        <v>0</v>
      </c>
      <c r="AS93">
        <v>0</v>
      </c>
      <c r="AT93">
        <v>0.96</v>
      </c>
      <c r="AU93">
        <v>48.04</v>
      </c>
      <c r="AV93">
        <v>28.82</v>
      </c>
      <c r="AW93">
        <v>0.48</v>
      </c>
      <c r="AX93">
        <v>240.2</v>
      </c>
      <c r="AY93">
        <v>38.43</v>
      </c>
      <c r="AZ93">
        <v>2.88</v>
      </c>
      <c r="BA93">
        <v>0</v>
      </c>
      <c r="BB93">
        <v>0</v>
      </c>
      <c r="BC93">
        <v>0</v>
      </c>
    </row>
    <row r="94" spans="7:55">
      <c r="G94" t="s">
        <v>136</v>
      </c>
      <c r="H94" s="74">
        <v>72.540000000000006</v>
      </c>
      <c r="I94" s="47">
        <v>0</v>
      </c>
      <c r="J94" s="47">
        <v>1.65</v>
      </c>
      <c r="K94" s="47">
        <v>120.52000000000001</v>
      </c>
      <c r="L94" s="47">
        <v>17.29</v>
      </c>
      <c r="M94" s="75">
        <v>0</v>
      </c>
      <c r="N94" s="74">
        <v>223.57</v>
      </c>
      <c r="O94" s="47">
        <v>430.02</v>
      </c>
      <c r="P94" s="47">
        <v>0</v>
      </c>
      <c r="Q94" s="47">
        <v>0</v>
      </c>
      <c r="R94" s="47">
        <v>0</v>
      </c>
      <c r="S94" s="75">
        <v>0</v>
      </c>
      <c r="W94">
        <v>137.1</v>
      </c>
      <c r="X94">
        <v>1.65</v>
      </c>
      <c r="Y94">
        <v>8.73</v>
      </c>
      <c r="Z94">
        <v>144.12</v>
      </c>
      <c r="AA94">
        <v>26.2</v>
      </c>
      <c r="AB94">
        <v>24.02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72.06</v>
      </c>
      <c r="AK94">
        <v>24.02</v>
      </c>
      <c r="AL94">
        <v>45.7</v>
      </c>
      <c r="AM94">
        <v>0</v>
      </c>
      <c r="AN94">
        <v>8.73</v>
      </c>
      <c r="AO94">
        <v>7.69</v>
      </c>
      <c r="AP94">
        <v>0</v>
      </c>
      <c r="AQ94">
        <v>5.76</v>
      </c>
      <c r="AR94">
        <v>0</v>
      </c>
      <c r="AS94">
        <v>0</v>
      </c>
      <c r="AT94">
        <v>0.96</v>
      </c>
      <c r="AU94">
        <v>48.04</v>
      </c>
      <c r="AV94">
        <v>28.82</v>
      </c>
      <c r="AW94">
        <v>0.48</v>
      </c>
      <c r="AX94">
        <v>240.2</v>
      </c>
      <c r="AY94">
        <v>38.43</v>
      </c>
      <c r="AZ94">
        <v>2.88</v>
      </c>
      <c r="BA94">
        <v>0</v>
      </c>
      <c r="BB94">
        <v>0</v>
      </c>
      <c r="BC94">
        <v>0</v>
      </c>
    </row>
    <row r="95" spans="7:55">
      <c r="G95" t="s">
        <v>137</v>
      </c>
      <c r="H95" s="74">
        <v>72.490000000000009</v>
      </c>
      <c r="I95" s="47">
        <v>0</v>
      </c>
      <c r="J95" s="47">
        <v>1.65</v>
      </c>
      <c r="K95" s="47">
        <v>120.52000000000001</v>
      </c>
      <c r="L95" s="47">
        <v>17.29</v>
      </c>
      <c r="M95" s="75">
        <v>0</v>
      </c>
      <c r="N95" s="74">
        <v>223.57</v>
      </c>
      <c r="O95" s="47">
        <v>430.02</v>
      </c>
      <c r="P95" s="47">
        <v>0</v>
      </c>
      <c r="Q95" s="47">
        <v>0</v>
      </c>
      <c r="R95" s="47">
        <v>0</v>
      </c>
      <c r="S95" s="75">
        <v>0</v>
      </c>
      <c r="W95">
        <v>137.1</v>
      </c>
      <c r="X95">
        <v>1.65</v>
      </c>
      <c r="Y95">
        <v>8.73</v>
      </c>
      <c r="Z95">
        <v>144.12</v>
      </c>
      <c r="AA95">
        <v>26.2</v>
      </c>
      <c r="AB95">
        <v>24.02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72.06</v>
      </c>
      <c r="AK95">
        <v>24.02</v>
      </c>
      <c r="AL95">
        <v>45.7</v>
      </c>
      <c r="AM95">
        <v>0</v>
      </c>
      <c r="AN95">
        <v>8.73</v>
      </c>
      <c r="AO95">
        <v>7.69</v>
      </c>
      <c r="AP95">
        <v>0</v>
      </c>
      <c r="AQ95">
        <v>5.76</v>
      </c>
      <c r="AR95">
        <v>0</v>
      </c>
      <c r="AS95">
        <v>0</v>
      </c>
      <c r="AT95">
        <v>0.96</v>
      </c>
      <c r="AU95">
        <v>48.04</v>
      </c>
      <c r="AV95">
        <v>28.82</v>
      </c>
      <c r="AW95">
        <v>0.43</v>
      </c>
      <c r="AX95">
        <v>240.2</v>
      </c>
      <c r="AY95">
        <v>38.43</v>
      </c>
      <c r="AZ95">
        <v>2.88</v>
      </c>
      <c r="BA95">
        <v>0</v>
      </c>
      <c r="BB95">
        <v>0</v>
      </c>
      <c r="BC95">
        <v>0</v>
      </c>
    </row>
    <row r="96" spans="7:55">
      <c r="G96" t="s">
        <v>138</v>
      </c>
      <c r="H96" s="74">
        <v>72.490000000000009</v>
      </c>
      <c r="I96" s="47">
        <v>0</v>
      </c>
      <c r="J96" s="47">
        <v>1.65</v>
      </c>
      <c r="K96" s="47">
        <v>120.52000000000001</v>
      </c>
      <c r="L96" s="47">
        <v>17.29</v>
      </c>
      <c r="M96" s="75">
        <v>0</v>
      </c>
      <c r="N96" s="74">
        <v>223.57</v>
      </c>
      <c r="O96" s="47">
        <v>430.02</v>
      </c>
      <c r="P96" s="47">
        <v>0</v>
      </c>
      <c r="Q96" s="47">
        <v>0</v>
      </c>
      <c r="R96" s="47">
        <v>0</v>
      </c>
      <c r="S96" s="75">
        <v>0</v>
      </c>
      <c r="W96">
        <v>137.1</v>
      </c>
      <c r="X96">
        <v>1.65</v>
      </c>
      <c r="Y96">
        <v>8.73</v>
      </c>
      <c r="Z96">
        <v>144.12</v>
      </c>
      <c r="AA96">
        <v>26.2</v>
      </c>
      <c r="AB96">
        <v>24.02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72.06</v>
      </c>
      <c r="AK96">
        <v>24.02</v>
      </c>
      <c r="AL96">
        <v>45.7</v>
      </c>
      <c r="AM96">
        <v>0</v>
      </c>
      <c r="AN96">
        <v>8.73</v>
      </c>
      <c r="AO96">
        <v>7.69</v>
      </c>
      <c r="AP96">
        <v>0</v>
      </c>
      <c r="AQ96">
        <v>5.76</v>
      </c>
      <c r="AR96">
        <v>0</v>
      </c>
      <c r="AS96">
        <v>0</v>
      </c>
      <c r="AT96">
        <v>0.96</v>
      </c>
      <c r="AU96">
        <v>48.04</v>
      </c>
      <c r="AV96">
        <v>28.82</v>
      </c>
      <c r="AW96">
        <v>0.43</v>
      </c>
      <c r="AX96">
        <v>240.2</v>
      </c>
      <c r="AY96">
        <v>38.43</v>
      </c>
      <c r="AZ96">
        <v>2.88</v>
      </c>
      <c r="BA96">
        <v>0</v>
      </c>
      <c r="BB96">
        <v>0</v>
      </c>
      <c r="BC96">
        <v>0</v>
      </c>
    </row>
    <row r="97" spans="1:133">
      <c r="G97" t="s">
        <v>139</v>
      </c>
      <c r="H97" s="74">
        <v>72.490000000000009</v>
      </c>
      <c r="I97" s="47">
        <v>0</v>
      </c>
      <c r="J97" s="47">
        <v>1.65</v>
      </c>
      <c r="K97" s="47">
        <v>120.52000000000001</v>
      </c>
      <c r="L97" s="47">
        <v>17.29</v>
      </c>
      <c r="M97" s="75">
        <v>0</v>
      </c>
      <c r="N97" s="74">
        <v>223.57</v>
      </c>
      <c r="O97" s="47">
        <v>430.02</v>
      </c>
      <c r="P97" s="47">
        <v>0</v>
      </c>
      <c r="Q97" s="47">
        <v>0</v>
      </c>
      <c r="R97" s="47">
        <v>0</v>
      </c>
      <c r="S97" s="75">
        <v>0</v>
      </c>
      <c r="W97">
        <v>137.1</v>
      </c>
      <c r="X97">
        <v>1.65</v>
      </c>
      <c r="Y97">
        <v>8.73</v>
      </c>
      <c r="Z97">
        <v>144.12</v>
      </c>
      <c r="AA97">
        <v>26.2</v>
      </c>
      <c r="AB97">
        <v>24.02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72.06</v>
      </c>
      <c r="AK97">
        <v>24.02</v>
      </c>
      <c r="AL97">
        <v>45.7</v>
      </c>
      <c r="AM97">
        <v>0</v>
      </c>
      <c r="AN97">
        <v>8.73</v>
      </c>
      <c r="AO97">
        <v>7.69</v>
      </c>
      <c r="AP97">
        <v>0</v>
      </c>
      <c r="AQ97">
        <v>5.76</v>
      </c>
      <c r="AR97">
        <v>0</v>
      </c>
      <c r="AS97">
        <v>0</v>
      </c>
      <c r="AT97">
        <v>0.96</v>
      </c>
      <c r="AU97">
        <v>48.04</v>
      </c>
      <c r="AV97">
        <v>28.82</v>
      </c>
      <c r="AW97">
        <v>0.43</v>
      </c>
      <c r="AX97">
        <v>240.2</v>
      </c>
      <c r="AY97">
        <v>38.43</v>
      </c>
      <c r="AZ97">
        <v>2.88</v>
      </c>
      <c r="BA97">
        <v>0</v>
      </c>
      <c r="BB97">
        <v>0</v>
      </c>
      <c r="BC97">
        <v>0</v>
      </c>
    </row>
    <row r="98" spans="1:133">
      <c r="G98" t="s">
        <v>140</v>
      </c>
      <c r="H98" s="74">
        <v>72.490000000000009</v>
      </c>
      <c r="I98" s="47">
        <v>0</v>
      </c>
      <c r="J98" s="47">
        <v>1.65</v>
      </c>
      <c r="K98" s="47">
        <v>120.52000000000001</v>
      </c>
      <c r="L98" s="47">
        <v>17.29</v>
      </c>
      <c r="M98" s="75">
        <v>0</v>
      </c>
      <c r="N98" s="74">
        <v>223.57</v>
      </c>
      <c r="O98" s="47">
        <v>430.02</v>
      </c>
      <c r="P98" s="47">
        <v>0</v>
      </c>
      <c r="Q98" s="47">
        <v>0</v>
      </c>
      <c r="R98" s="47">
        <v>0</v>
      </c>
      <c r="S98" s="75">
        <v>0</v>
      </c>
      <c r="W98">
        <v>137.1</v>
      </c>
      <c r="X98">
        <v>1.65</v>
      </c>
      <c r="Y98">
        <v>8.73</v>
      </c>
      <c r="Z98">
        <v>144.12</v>
      </c>
      <c r="AA98">
        <v>26.2</v>
      </c>
      <c r="AB98">
        <v>24.02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72.06</v>
      </c>
      <c r="AK98">
        <v>24.02</v>
      </c>
      <c r="AL98">
        <v>45.7</v>
      </c>
      <c r="AM98">
        <v>0</v>
      </c>
      <c r="AN98">
        <v>8.73</v>
      </c>
      <c r="AO98">
        <v>7.69</v>
      </c>
      <c r="AP98">
        <v>0</v>
      </c>
      <c r="AQ98">
        <v>5.76</v>
      </c>
      <c r="AR98">
        <v>0</v>
      </c>
      <c r="AS98">
        <v>0</v>
      </c>
      <c r="AT98">
        <v>0.96</v>
      </c>
      <c r="AU98">
        <v>48.04</v>
      </c>
      <c r="AV98">
        <v>28.82</v>
      </c>
      <c r="AW98">
        <v>0.43</v>
      </c>
      <c r="AX98">
        <v>240.2</v>
      </c>
      <c r="AY98">
        <v>38.43</v>
      </c>
      <c r="AZ98">
        <v>2.88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1.2386200000000001</v>
      </c>
      <c r="I99" s="70">
        <f t="shared" ref="I99:BU99" si="1">SUM(I3:I98)/4000</f>
        <v>0</v>
      </c>
      <c r="J99" s="70">
        <f t="shared" si="1"/>
        <v>0.60050750000000053</v>
      </c>
      <c r="K99" s="70">
        <f t="shared" si="1"/>
        <v>3.8634574999999991</v>
      </c>
      <c r="L99" s="70">
        <f t="shared" si="1"/>
        <v>0.52730000000000021</v>
      </c>
      <c r="M99" s="70">
        <f t="shared" si="1"/>
        <v>0</v>
      </c>
      <c r="N99" s="69">
        <f t="shared" si="1"/>
        <v>1.6156199999999989</v>
      </c>
      <c r="O99" s="70">
        <f t="shared" si="1"/>
        <v>5.3425300000000071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1.0967999999999998</v>
      </c>
      <c r="X99">
        <f t="shared" si="1"/>
        <v>3.9060000000000067E-2</v>
      </c>
      <c r="Y99">
        <f t="shared" si="1"/>
        <v>0.29392000000000024</v>
      </c>
      <c r="Z99">
        <f t="shared" si="1"/>
        <v>3.4588800000000064</v>
      </c>
      <c r="AA99">
        <f t="shared" si="1"/>
        <v>0.88210749999999827</v>
      </c>
      <c r="AB99">
        <f t="shared" si="1"/>
        <v>0.73218500000000086</v>
      </c>
      <c r="AC99">
        <f t="shared" si="1"/>
        <v>0</v>
      </c>
      <c r="AD99">
        <f t="shared" si="1"/>
        <v>0.1297825</v>
      </c>
      <c r="AE99">
        <f t="shared" si="1"/>
        <v>4.5225000000000022E-3</v>
      </c>
      <c r="AF99">
        <f t="shared" si="1"/>
        <v>6.9349999999999967E-3</v>
      </c>
      <c r="AG99">
        <f t="shared" si="1"/>
        <v>4.1300000000000024E-2</v>
      </c>
      <c r="AH99">
        <f t="shared" si="1"/>
        <v>3.651250000000001E-2</v>
      </c>
      <c r="AI99">
        <f t="shared" si="1"/>
        <v>1.0500000000000002E-2</v>
      </c>
      <c r="AJ99">
        <f t="shared" si="1"/>
        <v>1.2250200000000004</v>
      </c>
      <c r="AK99">
        <f t="shared" si="1"/>
        <v>0.73218500000000086</v>
      </c>
      <c r="AL99">
        <f t="shared" si="1"/>
        <v>0.3656000000000002</v>
      </c>
      <c r="AM99">
        <f t="shared" si="1"/>
        <v>0</v>
      </c>
      <c r="AN99">
        <f t="shared" si="1"/>
        <v>0.29392000000000024</v>
      </c>
      <c r="AO99">
        <f t="shared" si="1"/>
        <v>0.20472000000000054</v>
      </c>
      <c r="AP99">
        <f t="shared" si="1"/>
        <v>4.6812500000000007E-2</v>
      </c>
      <c r="AQ99">
        <f t="shared" si="1"/>
        <v>0.13823999999999986</v>
      </c>
      <c r="AR99">
        <f t="shared" si="1"/>
        <v>0.1050625</v>
      </c>
      <c r="AS99">
        <f t="shared" si="1"/>
        <v>0.24116500000000002</v>
      </c>
      <c r="AT99">
        <f t="shared" si="1"/>
        <v>5.4720000000000026E-2</v>
      </c>
      <c r="AU99">
        <f t="shared" si="1"/>
        <v>0.28823999999999989</v>
      </c>
      <c r="AV99">
        <f t="shared" si="1"/>
        <v>0.61097000000000024</v>
      </c>
      <c r="AW99">
        <f t="shared" si="1"/>
        <v>1.3599999999999996E-2</v>
      </c>
      <c r="AX99">
        <f t="shared" si="1"/>
        <v>1.2490399999999995</v>
      </c>
      <c r="AY99">
        <f t="shared" si="1"/>
        <v>0.23057999999999987</v>
      </c>
      <c r="AZ99">
        <f t="shared" si="1"/>
        <v>7.9679999999999931E-2</v>
      </c>
      <c r="BA99">
        <f t="shared" si="1"/>
        <v>8.6399999999999984E-3</v>
      </c>
      <c r="BB99">
        <f t="shared" si="1"/>
        <v>0.26900999999999986</v>
      </c>
      <c r="BC99">
        <f t="shared" si="1"/>
        <v>0.32028249999999997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564</v>
      </c>
      <c r="AF100" t="s">
        <v>566</v>
      </c>
      <c r="AG100" t="s">
        <v>567</v>
      </c>
      <c r="AH100" t="s">
        <v>569</v>
      </c>
      <c r="AI100" t="s">
        <v>571</v>
      </c>
      <c r="AJ100" t="s">
        <v>573</v>
      </c>
      <c r="AK100" t="s">
        <v>574</v>
      </c>
      <c r="AL100" t="s">
        <v>575</v>
      </c>
      <c r="AM100" t="s">
        <v>576</v>
      </c>
      <c r="AN100" t="s">
        <v>578</v>
      </c>
      <c r="AO100" t="s">
        <v>580</v>
      </c>
      <c r="AP100" t="s">
        <v>582</v>
      </c>
      <c r="AQ100" t="s">
        <v>584</v>
      </c>
      <c r="AR100" t="s">
        <v>586</v>
      </c>
      <c r="AS100" t="s">
        <v>587</v>
      </c>
      <c r="AT100" t="s">
        <v>589</v>
      </c>
      <c r="AU100" t="s">
        <v>591</v>
      </c>
      <c r="AV100" t="s">
        <v>593</v>
      </c>
      <c r="AW100" t="s">
        <v>595</v>
      </c>
      <c r="AX100" t="s">
        <v>596</v>
      </c>
      <c r="AY100" t="s">
        <v>598</v>
      </c>
      <c r="AZ100" t="s">
        <v>600</v>
      </c>
      <c r="BA100" t="s">
        <v>601</v>
      </c>
      <c r="BB100" t="s">
        <v>603</v>
      </c>
      <c r="BC100" t="s">
        <v>605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45657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202.72</v>
      </c>
      <c r="I3" s="54">
        <v>9.61</v>
      </c>
      <c r="J3" s="54">
        <v>55.73</v>
      </c>
      <c r="K3" s="54">
        <v>0</v>
      </c>
      <c r="L3" s="54">
        <v>9.0299999999999994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>
        <v>0</v>
      </c>
      <c r="V3" s="75">
        <v>277.08999999999997</v>
      </c>
      <c r="W3">
        <v>202.72</v>
      </c>
      <c r="X3">
        <v>9.61</v>
      </c>
      <c r="Y3">
        <v>9.0299999999999994</v>
      </c>
      <c r="Z3">
        <v>0</v>
      </c>
      <c r="AA3">
        <v>55.73</v>
      </c>
    </row>
    <row r="4" spans="1:27">
      <c r="A4" s="113" t="s">
        <v>536</v>
      </c>
      <c r="B4" t="s">
        <v>257</v>
      </c>
      <c r="D4" t="s">
        <v>437</v>
      </c>
      <c r="F4" t="s">
        <v>436</v>
      </c>
      <c r="G4" t="s">
        <v>46</v>
      </c>
      <c r="H4" s="74">
        <v>164.3</v>
      </c>
      <c r="I4" s="47">
        <v>4.8</v>
      </c>
      <c r="J4" s="47">
        <v>57.65</v>
      </c>
      <c r="K4" s="47">
        <v>0</v>
      </c>
      <c r="L4" s="47">
        <v>8.36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0</v>
      </c>
      <c r="V4" s="75">
        <v>235.11</v>
      </c>
      <c r="W4">
        <v>164.3</v>
      </c>
      <c r="X4">
        <v>4.8</v>
      </c>
      <c r="Y4">
        <v>8.36</v>
      </c>
      <c r="Z4">
        <v>0</v>
      </c>
      <c r="AA4">
        <v>57.65</v>
      </c>
    </row>
    <row r="5" spans="1:27">
      <c r="A5" s="113" t="s">
        <v>537</v>
      </c>
      <c r="G5" t="s">
        <v>47</v>
      </c>
      <c r="H5" s="74">
        <v>141.22999999999999</v>
      </c>
      <c r="I5" s="47">
        <v>9.61</v>
      </c>
      <c r="J5" s="47">
        <v>32.67</v>
      </c>
      <c r="K5" s="47">
        <v>0</v>
      </c>
      <c r="L5" s="47">
        <v>7.69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>
        <v>0</v>
      </c>
      <c r="V5" s="75">
        <v>191.2</v>
      </c>
      <c r="W5">
        <v>141.22999999999999</v>
      </c>
      <c r="X5">
        <v>9.61</v>
      </c>
      <c r="Y5">
        <v>7.69</v>
      </c>
      <c r="Z5">
        <v>0</v>
      </c>
      <c r="AA5">
        <v>32.67</v>
      </c>
    </row>
    <row r="6" spans="1:27">
      <c r="A6" t="s">
        <v>538</v>
      </c>
      <c r="G6" t="s">
        <v>48</v>
      </c>
      <c r="H6" s="74">
        <v>133.55000000000001</v>
      </c>
      <c r="I6" s="47">
        <v>9.61</v>
      </c>
      <c r="J6" s="47">
        <v>30.75</v>
      </c>
      <c r="K6" s="47">
        <v>0</v>
      </c>
      <c r="L6" s="47">
        <v>7.3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>
        <v>0</v>
      </c>
      <c r="V6" s="75">
        <v>181.21</v>
      </c>
      <c r="W6">
        <v>133.55000000000001</v>
      </c>
      <c r="X6">
        <v>9.61</v>
      </c>
      <c r="Y6">
        <v>7.3</v>
      </c>
      <c r="Z6">
        <v>0</v>
      </c>
      <c r="AA6">
        <v>30.75</v>
      </c>
    </row>
    <row r="7" spans="1:27">
      <c r="A7" t="s">
        <v>542</v>
      </c>
      <c r="G7" t="s">
        <v>49</v>
      </c>
      <c r="H7" s="74">
        <v>135.47</v>
      </c>
      <c r="I7" s="47">
        <v>9.61</v>
      </c>
      <c r="J7" s="47">
        <v>24.98</v>
      </c>
      <c r="K7" s="47">
        <v>0</v>
      </c>
      <c r="L7" s="47">
        <v>6.92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>
        <v>0</v>
      </c>
      <c r="V7" s="75">
        <v>176.98</v>
      </c>
      <c r="W7">
        <v>135.47</v>
      </c>
      <c r="X7">
        <v>9.61</v>
      </c>
      <c r="Y7">
        <v>6.92</v>
      </c>
      <c r="Z7">
        <v>0</v>
      </c>
      <c r="AA7">
        <v>24.98</v>
      </c>
    </row>
    <row r="8" spans="1:27">
      <c r="A8" t="s">
        <v>543</v>
      </c>
      <c r="G8" t="s">
        <v>50</v>
      </c>
      <c r="H8" s="74">
        <v>141.22999999999999</v>
      </c>
      <c r="I8" s="47">
        <v>9.61</v>
      </c>
      <c r="J8" s="47">
        <v>25.94</v>
      </c>
      <c r="K8" s="47">
        <v>0</v>
      </c>
      <c r="L8" s="47">
        <v>6.92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>
        <v>0</v>
      </c>
      <c r="V8" s="75">
        <v>183.7</v>
      </c>
      <c r="W8">
        <v>141.22999999999999</v>
      </c>
      <c r="X8">
        <v>9.61</v>
      </c>
      <c r="Y8">
        <v>6.92</v>
      </c>
      <c r="Z8">
        <v>0</v>
      </c>
      <c r="AA8">
        <v>25.94</v>
      </c>
    </row>
    <row r="9" spans="1:27">
      <c r="A9" t="s">
        <v>544</v>
      </c>
      <c r="G9" t="s">
        <v>51</v>
      </c>
      <c r="H9" s="74">
        <v>114.34</v>
      </c>
      <c r="I9" s="47">
        <v>0</v>
      </c>
      <c r="J9" s="47">
        <v>23.06</v>
      </c>
      <c r="K9" s="47">
        <v>0</v>
      </c>
      <c r="L9" s="47">
        <v>6.82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>
        <v>0</v>
      </c>
      <c r="V9" s="75">
        <v>144.22</v>
      </c>
      <c r="W9">
        <v>114.34</v>
      </c>
      <c r="X9">
        <v>0</v>
      </c>
      <c r="Y9">
        <v>6.82</v>
      </c>
      <c r="Z9">
        <v>0</v>
      </c>
      <c r="AA9">
        <v>23.06</v>
      </c>
    </row>
    <row r="10" spans="1:27">
      <c r="G10" t="s">
        <v>52</v>
      </c>
      <c r="H10" s="74">
        <v>99.92</v>
      </c>
      <c r="I10" s="47">
        <v>0</v>
      </c>
      <c r="J10" s="47">
        <v>24.02</v>
      </c>
      <c r="K10" s="47">
        <v>0</v>
      </c>
      <c r="L10" s="47">
        <v>6.73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>
        <v>0</v>
      </c>
      <c r="V10" s="75">
        <v>130.66999999999999</v>
      </c>
      <c r="W10">
        <v>99.92</v>
      </c>
      <c r="X10">
        <v>0</v>
      </c>
      <c r="Y10">
        <v>6.73</v>
      </c>
      <c r="Z10">
        <v>0</v>
      </c>
      <c r="AA10">
        <v>24.02</v>
      </c>
    </row>
    <row r="11" spans="1:27">
      <c r="G11" t="s">
        <v>53</v>
      </c>
      <c r="H11" s="74">
        <v>87.43</v>
      </c>
      <c r="I11" s="47">
        <v>0</v>
      </c>
      <c r="J11" s="47">
        <v>30.75</v>
      </c>
      <c r="K11" s="47">
        <v>0</v>
      </c>
      <c r="L11" s="47">
        <v>6.63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>
        <v>0</v>
      </c>
      <c r="V11" s="75">
        <v>124.81</v>
      </c>
      <c r="W11">
        <v>87.43</v>
      </c>
      <c r="X11">
        <v>0</v>
      </c>
      <c r="Y11">
        <v>6.63</v>
      </c>
      <c r="Z11">
        <v>0</v>
      </c>
      <c r="AA11">
        <v>30.75</v>
      </c>
    </row>
    <row r="12" spans="1:27">
      <c r="G12" t="s">
        <v>54</v>
      </c>
      <c r="H12" s="74">
        <v>67.260000000000005</v>
      </c>
      <c r="I12" s="47">
        <v>0</v>
      </c>
      <c r="J12" s="47">
        <v>22.1</v>
      </c>
      <c r="K12" s="47">
        <v>0</v>
      </c>
      <c r="L12" s="47">
        <v>6.53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>
        <v>0</v>
      </c>
      <c r="V12" s="75">
        <v>95.89</v>
      </c>
      <c r="W12">
        <v>67.260000000000005</v>
      </c>
      <c r="X12">
        <v>0</v>
      </c>
      <c r="Y12">
        <v>6.53</v>
      </c>
      <c r="Z12">
        <v>0</v>
      </c>
      <c r="AA12">
        <v>22.1</v>
      </c>
    </row>
    <row r="13" spans="1:27">
      <c r="G13" t="s">
        <v>55</v>
      </c>
      <c r="H13" s="74">
        <v>67.25</v>
      </c>
      <c r="I13" s="47">
        <v>0</v>
      </c>
      <c r="J13" s="47">
        <v>30.75</v>
      </c>
      <c r="K13" s="47">
        <v>0</v>
      </c>
      <c r="L13" s="47">
        <v>6.44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0</v>
      </c>
      <c r="V13" s="75">
        <v>104.44</v>
      </c>
      <c r="W13">
        <v>67.25</v>
      </c>
      <c r="X13">
        <v>0</v>
      </c>
      <c r="Y13">
        <v>6.44</v>
      </c>
      <c r="Z13">
        <v>0</v>
      </c>
      <c r="AA13">
        <v>30.75</v>
      </c>
    </row>
    <row r="14" spans="1:27">
      <c r="G14" t="s">
        <v>56</v>
      </c>
      <c r="H14" s="74">
        <v>65.34</v>
      </c>
      <c r="I14" s="47">
        <v>0</v>
      </c>
      <c r="J14" s="47">
        <v>26.9</v>
      </c>
      <c r="K14" s="47">
        <v>0</v>
      </c>
      <c r="L14" s="47">
        <v>6.34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>
        <v>0</v>
      </c>
      <c r="V14" s="75">
        <v>98.58</v>
      </c>
      <c r="W14">
        <v>65.34</v>
      </c>
      <c r="X14">
        <v>0</v>
      </c>
      <c r="Y14">
        <v>6.34</v>
      </c>
      <c r="Z14">
        <v>0</v>
      </c>
      <c r="AA14">
        <v>26.9</v>
      </c>
    </row>
    <row r="15" spans="1:27">
      <c r="G15" t="s">
        <v>57</v>
      </c>
      <c r="H15" s="74">
        <v>30.75</v>
      </c>
      <c r="I15" s="47">
        <v>0</v>
      </c>
      <c r="J15" s="47">
        <v>35.549999999999997</v>
      </c>
      <c r="K15" s="47">
        <v>0</v>
      </c>
      <c r="L15" s="47">
        <v>6.34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>
        <v>0</v>
      </c>
      <c r="V15" s="75">
        <v>72.64</v>
      </c>
      <c r="W15">
        <v>30.75</v>
      </c>
      <c r="X15">
        <v>0</v>
      </c>
      <c r="Y15">
        <v>6.34</v>
      </c>
      <c r="Z15">
        <v>0</v>
      </c>
      <c r="AA15">
        <v>35.549999999999997</v>
      </c>
    </row>
    <row r="16" spans="1:27">
      <c r="G16" t="s">
        <v>58</v>
      </c>
      <c r="H16" s="74">
        <v>0</v>
      </c>
      <c r="I16" s="47">
        <v>0</v>
      </c>
      <c r="J16" s="47">
        <v>37.47</v>
      </c>
      <c r="K16" s="47">
        <v>0</v>
      </c>
      <c r="L16" s="47">
        <v>6.34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>
        <v>0</v>
      </c>
      <c r="V16" s="75">
        <v>43.81</v>
      </c>
      <c r="W16">
        <v>0</v>
      </c>
      <c r="X16">
        <v>0</v>
      </c>
      <c r="Y16">
        <v>6.34</v>
      </c>
      <c r="Z16">
        <v>0</v>
      </c>
      <c r="AA16">
        <v>37.47</v>
      </c>
    </row>
    <row r="17" spans="7:27">
      <c r="G17" t="s">
        <v>59</v>
      </c>
      <c r="H17" s="74">
        <v>0</v>
      </c>
      <c r="I17" s="47">
        <v>0</v>
      </c>
      <c r="J17" s="47">
        <v>24.98</v>
      </c>
      <c r="K17" s="47">
        <v>0</v>
      </c>
      <c r="L17" s="47">
        <v>6.34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>
        <v>0</v>
      </c>
      <c r="V17" s="75">
        <v>31.32</v>
      </c>
      <c r="W17">
        <v>0</v>
      </c>
      <c r="X17">
        <v>0</v>
      </c>
      <c r="Y17">
        <v>6.34</v>
      </c>
      <c r="Z17">
        <v>0</v>
      </c>
      <c r="AA17">
        <v>24.98</v>
      </c>
    </row>
    <row r="18" spans="7:27">
      <c r="G18" t="s">
        <v>60</v>
      </c>
      <c r="H18" s="74">
        <v>9.61</v>
      </c>
      <c r="I18" s="47">
        <v>0</v>
      </c>
      <c r="J18" s="47">
        <v>27.86</v>
      </c>
      <c r="K18" s="47">
        <v>0</v>
      </c>
      <c r="L18" s="47">
        <v>6.53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>
        <v>0</v>
      </c>
      <c r="V18" s="75">
        <v>44</v>
      </c>
      <c r="W18">
        <v>9.61</v>
      </c>
      <c r="X18">
        <v>0</v>
      </c>
      <c r="Y18">
        <v>6.53</v>
      </c>
      <c r="Z18">
        <v>0</v>
      </c>
      <c r="AA18">
        <v>27.86</v>
      </c>
    </row>
    <row r="19" spans="7:27">
      <c r="G19" t="s">
        <v>61</v>
      </c>
      <c r="H19" s="74">
        <v>6.73</v>
      </c>
      <c r="I19" s="47">
        <v>0</v>
      </c>
      <c r="J19" s="47">
        <v>20.170000000000002</v>
      </c>
      <c r="K19" s="47">
        <v>0</v>
      </c>
      <c r="L19" s="47">
        <v>6.73</v>
      </c>
      <c r="M19" s="75">
        <v>0</v>
      </c>
      <c r="N19" s="74">
        <v>0</v>
      </c>
      <c r="O19" s="47">
        <v>-61</v>
      </c>
      <c r="P19" s="47">
        <v>0</v>
      </c>
      <c r="Q19" s="47">
        <v>0</v>
      </c>
      <c r="R19" s="47">
        <v>0</v>
      </c>
      <c r="S19" s="75">
        <v>0</v>
      </c>
      <c r="U19" s="74">
        <v>-61</v>
      </c>
      <c r="V19" s="75">
        <v>33.630000000000003</v>
      </c>
      <c r="W19">
        <v>6.73</v>
      </c>
      <c r="X19">
        <v>-61</v>
      </c>
      <c r="Y19">
        <v>6.73</v>
      </c>
      <c r="Z19">
        <v>0</v>
      </c>
      <c r="AA19">
        <v>20.170000000000002</v>
      </c>
    </row>
    <row r="20" spans="7:27">
      <c r="G20" t="s">
        <v>62</v>
      </c>
      <c r="H20" s="74">
        <v>43.23</v>
      </c>
      <c r="I20" s="47">
        <v>0</v>
      </c>
      <c r="J20" s="47">
        <v>22.1</v>
      </c>
      <c r="K20" s="47">
        <v>0</v>
      </c>
      <c r="L20" s="47">
        <v>6.92</v>
      </c>
      <c r="M20" s="75">
        <v>0</v>
      </c>
      <c r="N20" s="74">
        <v>0</v>
      </c>
      <c r="O20" s="47">
        <v>-66</v>
      </c>
      <c r="P20" s="47">
        <v>0</v>
      </c>
      <c r="Q20" s="47">
        <v>0</v>
      </c>
      <c r="R20" s="47">
        <v>0</v>
      </c>
      <c r="S20" s="75">
        <v>0</v>
      </c>
      <c r="U20" s="74">
        <v>-66</v>
      </c>
      <c r="V20" s="75">
        <v>72.25</v>
      </c>
      <c r="W20">
        <v>43.23</v>
      </c>
      <c r="X20">
        <v>-66</v>
      </c>
      <c r="Y20">
        <v>6.92</v>
      </c>
      <c r="Z20">
        <v>0</v>
      </c>
      <c r="AA20">
        <v>22.1</v>
      </c>
    </row>
    <row r="21" spans="7:27">
      <c r="G21" t="s">
        <v>63</v>
      </c>
      <c r="H21" s="74">
        <v>69.17</v>
      </c>
      <c r="I21" s="47">
        <v>0</v>
      </c>
      <c r="J21" s="47">
        <v>22.1</v>
      </c>
      <c r="K21" s="47">
        <v>0</v>
      </c>
      <c r="L21" s="47">
        <v>7.69</v>
      </c>
      <c r="M21" s="75">
        <v>0</v>
      </c>
      <c r="N21" s="74">
        <v>0</v>
      </c>
      <c r="O21" s="47">
        <v>-7</v>
      </c>
      <c r="P21" s="47">
        <v>0</v>
      </c>
      <c r="Q21" s="47">
        <v>0</v>
      </c>
      <c r="R21" s="47">
        <v>0</v>
      </c>
      <c r="S21" s="75">
        <v>0</v>
      </c>
      <c r="U21" s="74">
        <v>-7</v>
      </c>
      <c r="V21" s="75">
        <v>98.96</v>
      </c>
      <c r="W21">
        <v>69.17</v>
      </c>
      <c r="X21">
        <v>-7</v>
      </c>
      <c r="Y21">
        <v>7.69</v>
      </c>
      <c r="Z21">
        <v>0</v>
      </c>
      <c r="AA21">
        <v>22.1</v>
      </c>
    </row>
    <row r="22" spans="7:27">
      <c r="G22" t="s">
        <v>64</v>
      </c>
      <c r="H22" s="74">
        <v>7.69</v>
      </c>
      <c r="I22" s="47">
        <v>0</v>
      </c>
      <c r="J22" s="47">
        <v>31.7</v>
      </c>
      <c r="K22" s="47">
        <v>0</v>
      </c>
      <c r="L22" s="47">
        <v>9.1300000000000008</v>
      </c>
      <c r="M22" s="75">
        <v>0</v>
      </c>
      <c r="N22" s="74">
        <v>0</v>
      </c>
      <c r="O22" s="47">
        <v>-7</v>
      </c>
      <c r="P22" s="47">
        <v>0</v>
      </c>
      <c r="Q22" s="47">
        <v>0</v>
      </c>
      <c r="R22" s="47">
        <v>0</v>
      </c>
      <c r="S22" s="75">
        <v>0</v>
      </c>
      <c r="U22" s="74">
        <v>-7</v>
      </c>
      <c r="V22" s="75">
        <v>48.52</v>
      </c>
      <c r="W22">
        <v>7.69</v>
      </c>
      <c r="X22">
        <v>-7</v>
      </c>
      <c r="Y22">
        <v>9.1300000000000008</v>
      </c>
      <c r="Z22">
        <v>0</v>
      </c>
      <c r="AA22">
        <v>31.7</v>
      </c>
    </row>
    <row r="23" spans="7:27">
      <c r="G23" t="s">
        <v>65</v>
      </c>
      <c r="H23" s="74">
        <v>62.44</v>
      </c>
      <c r="I23" s="47">
        <v>0</v>
      </c>
      <c r="J23" s="47">
        <v>18.260000000000002</v>
      </c>
      <c r="K23" s="47">
        <v>0</v>
      </c>
      <c r="L23" s="47">
        <v>6.25</v>
      </c>
      <c r="M23" s="75">
        <v>0</v>
      </c>
      <c r="N23" s="74">
        <v>0</v>
      </c>
      <c r="O23" s="47">
        <v>-9</v>
      </c>
      <c r="P23" s="47">
        <v>0</v>
      </c>
      <c r="Q23" s="47">
        <v>0</v>
      </c>
      <c r="R23" s="47">
        <v>0</v>
      </c>
      <c r="S23" s="75">
        <v>0</v>
      </c>
      <c r="U23" s="74">
        <v>-9</v>
      </c>
      <c r="V23" s="75">
        <v>86.95</v>
      </c>
      <c r="W23">
        <v>62.44</v>
      </c>
      <c r="X23">
        <v>-9</v>
      </c>
      <c r="Y23">
        <v>6.25</v>
      </c>
      <c r="Z23">
        <v>0</v>
      </c>
      <c r="AA23">
        <v>18.260000000000002</v>
      </c>
    </row>
    <row r="24" spans="7:27">
      <c r="G24" t="s">
        <v>66</v>
      </c>
      <c r="H24" s="74">
        <v>72.069999999999993</v>
      </c>
      <c r="I24" s="47">
        <v>0</v>
      </c>
      <c r="J24" s="47">
        <v>49</v>
      </c>
      <c r="K24" s="47">
        <v>0</v>
      </c>
      <c r="L24" s="47">
        <v>7.49</v>
      </c>
      <c r="M24" s="75">
        <v>0</v>
      </c>
      <c r="N24" s="74">
        <v>0</v>
      </c>
      <c r="O24" s="47">
        <v>-7</v>
      </c>
      <c r="P24" s="47">
        <v>0</v>
      </c>
      <c r="Q24" s="47">
        <v>0</v>
      </c>
      <c r="R24" s="47">
        <v>0</v>
      </c>
      <c r="S24" s="75">
        <v>0</v>
      </c>
      <c r="U24" s="74">
        <v>-7</v>
      </c>
      <c r="V24" s="75">
        <v>128.56</v>
      </c>
      <c r="W24">
        <v>72.069999999999993</v>
      </c>
      <c r="X24">
        <v>-7</v>
      </c>
      <c r="Y24">
        <v>7.49</v>
      </c>
      <c r="Z24">
        <v>0</v>
      </c>
      <c r="AA24">
        <v>49</v>
      </c>
    </row>
    <row r="25" spans="7:27">
      <c r="G25" t="s">
        <v>67</v>
      </c>
      <c r="H25" s="74">
        <v>52.85</v>
      </c>
      <c r="I25" s="47">
        <v>0</v>
      </c>
      <c r="J25" s="47">
        <v>49.96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>
        <v>0</v>
      </c>
      <c r="V25" s="75">
        <v>102.81</v>
      </c>
      <c r="W25">
        <v>52.85</v>
      </c>
      <c r="X25">
        <v>0</v>
      </c>
      <c r="Y25">
        <v>0</v>
      </c>
      <c r="Z25">
        <v>0</v>
      </c>
      <c r="AA25">
        <v>49.96</v>
      </c>
    </row>
    <row r="26" spans="7:27">
      <c r="G26" t="s">
        <v>68</v>
      </c>
      <c r="H26" s="74">
        <v>41.32</v>
      </c>
      <c r="I26" s="47">
        <v>0</v>
      </c>
      <c r="J26" s="47">
        <v>39.39</v>
      </c>
      <c r="K26" s="47">
        <v>0</v>
      </c>
      <c r="L26" s="47">
        <v>2.88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>
        <v>0</v>
      </c>
      <c r="V26" s="75">
        <v>83.59</v>
      </c>
      <c r="W26">
        <v>41.32</v>
      </c>
      <c r="X26">
        <v>0</v>
      </c>
      <c r="Y26">
        <v>2.88</v>
      </c>
      <c r="Z26">
        <v>0</v>
      </c>
      <c r="AA26">
        <v>39.39</v>
      </c>
    </row>
    <row r="27" spans="7:27">
      <c r="G27" t="s">
        <v>69</v>
      </c>
      <c r="H27" s="74">
        <v>42.28</v>
      </c>
      <c r="I27" s="47">
        <v>0</v>
      </c>
      <c r="J27" s="47">
        <v>43.23</v>
      </c>
      <c r="K27" s="47">
        <v>0</v>
      </c>
      <c r="L27" s="47">
        <v>6.05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>
        <v>0</v>
      </c>
      <c r="V27" s="75">
        <v>91.56</v>
      </c>
      <c r="W27">
        <v>42.28</v>
      </c>
      <c r="X27">
        <v>0</v>
      </c>
      <c r="Y27">
        <v>6.05</v>
      </c>
      <c r="Z27">
        <v>0</v>
      </c>
      <c r="AA27">
        <v>43.23</v>
      </c>
    </row>
    <row r="28" spans="7:27">
      <c r="G28" t="s">
        <v>70</v>
      </c>
      <c r="H28" s="74">
        <v>42.28</v>
      </c>
      <c r="I28" s="47">
        <v>6.73</v>
      </c>
      <c r="J28" s="47">
        <v>60.53</v>
      </c>
      <c r="K28" s="47">
        <v>0</v>
      </c>
      <c r="L28" s="47">
        <v>7.49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>
        <v>0</v>
      </c>
      <c r="V28" s="75">
        <v>117.03</v>
      </c>
      <c r="W28">
        <v>42.28</v>
      </c>
      <c r="X28">
        <v>6.73</v>
      </c>
      <c r="Y28">
        <v>7.49</v>
      </c>
      <c r="Z28">
        <v>0</v>
      </c>
      <c r="AA28">
        <v>60.53</v>
      </c>
    </row>
    <row r="29" spans="7:27">
      <c r="G29" t="s">
        <v>71</v>
      </c>
      <c r="H29" s="74">
        <v>0</v>
      </c>
      <c r="I29" s="47">
        <v>0</v>
      </c>
      <c r="J29" s="47">
        <v>23.06</v>
      </c>
      <c r="K29" s="47">
        <v>0</v>
      </c>
      <c r="L29" s="47">
        <v>9.99</v>
      </c>
      <c r="M29" s="75">
        <v>0</v>
      </c>
      <c r="N29" s="74">
        <v>0</v>
      </c>
      <c r="O29" s="47">
        <v>-9</v>
      </c>
      <c r="P29" s="47">
        <v>0</v>
      </c>
      <c r="Q29" s="47">
        <v>0</v>
      </c>
      <c r="R29" s="47">
        <v>0</v>
      </c>
      <c r="S29" s="75">
        <v>0</v>
      </c>
      <c r="U29" s="74">
        <v>-9</v>
      </c>
      <c r="V29" s="75">
        <v>33.049999999999997</v>
      </c>
      <c r="W29">
        <v>0</v>
      </c>
      <c r="X29">
        <v>-9</v>
      </c>
      <c r="Y29">
        <v>9.99</v>
      </c>
      <c r="Z29">
        <v>0</v>
      </c>
      <c r="AA29">
        <v>23.06</v>
      </c>
    </row>
    <row r="30" spans="7:27">
      <c r="G30" t="s">
        <v>72</v>
      </c>
      <c r="H30" s="74">
        <v>0</v>
      </c>
      <c r="I30" s="47">
        <v>0</v>
      </c>
      <c r="J30" s="47">
        <v>58.61</v>
      </c>
      <c r="K30" s="47">
        <v>0</v>
      </c>
      <c r="L30" s="47">
        <v>12.68</v>
      </c>
      <c r="M30" s="75">
        <v>0</v>
      </c>
      <c r="N30" s="74">
        <v>0</v>
      </c>
      <c r="O30" s="47">
        <v>-7</v>
      </c>
      <c r="P30" s="47">
        <v>0</v>
      </c>
      <c r="Q30" s="47">
        <v>0</v>
      </c>
      <c r="R30" s="47">
        <v>0</v>
      </c>
      <c r="S30" s="75">
        <v>0</v>
      </c>
      <c r="U30" s="74">
        <v>-7</v>
      </c>
      <c r="V30" s="75">
        <v>71.290000000000006</v>
      </c>
      <c r="W30">
        <v>0</v>
      </c>
      <c r="X30">
        <v>-7</v>
      </c>
      <c r="Y30">
        <v>12.68</v>
      </c>
      <c r="Z30">
        <v>0</v>
      </c>
      <c r="AA30">
        <v>58.61</v>
      </c>
    </row>
    <row r="31" spans="7:27">
      <c r="G31" t="s">
        <v>73</v>
      </c>
      <c r="H31" s="74">
        <v>14.41</v>
      </c>
      <c r="I31" s="47">
        <v>0</v>
      </c>
      <c r="J31" s="47">
        <v>100.88</v>
      </c>
      <c r="K31" s="47">
        <v>0</v>
      </c>
      <c r="L31" s="47">
        <v>14.03</v>
      </c>
      <c r="M31" s="75">
        <v>0</v>
      </c>
      <c r="N31" s="74">
        <v>0</v>
      </c>
      <c r="O31" s="47">
        <v>-57</v>
      </c>
      <c r="P31" s="47">
        <v>0</v>
      </c>
      <c r="Q31" s="47">
        <v>0</v>
      </c>
      <c r="R31" s="47">
        <v>0</v>
      </c>
      <c r="S31" s="75">
        <v>0</v>
      </c>
      <c r="U31" s="74">
        <v>-57</v>
      </c>
      <c r="V31" s="75">
        <v>129.32</v>
      </c>
      <c r="W31">
        <v>14.41</v>
      </c>
      <c r="X31">
        <v>-57</v>
      </c>
      <c r="Y31">
        <v>14.03</v>
      </c>
      <c r="Z31">
        <v>0</v>
      </c>
      <c r="AA31">
        <v>100.88</v>
      </c>
    </row>
    <row r="32" spans="7:27">
      <c r="G32" t="s">
        <v>74</v>
      </c>
      <c r="H32" s="74">
        <v>15.37</v>
      </c>
      <c r="I32" s="47">
        <v>0</v>
      </c>
      <c r="J32" s="47">
        <v>109.54</v>
      </c>
      <c r="K32" s="47">
        <v>0</v>
      </c>
      <c r="L32" s="47">
        <v>14.41</v>
      </c>
      <c r="M32" s="75">
        <v>0</v>
      </c>
      <c r="N32" s="74">
        <v>0</v>
      </c>
      <c r="O32" s="47">
        <v>-19</v>
      </c>
      <c r="P32" s="47">
        <v>0</v>
      </c>
      <c r="Q32" s="47">
        <v>0</v>
      </c>
      <c r="R32" s="47">
        <v>0</v>
      </c>
      <c r="S32" s="75">
        <v>0</v>
      </c>
      <c r="U32" s="74">
        <v>-19</v>
      </c>
      <c r="V32" s="75">
        <v>139.32</v>
      </c>
      <c r="W32">
        <v>15.37</v>
      </c>
      <c r="X32">
        <v>-19</v>
      </c>
      <c r="Y32">
        <v>14.41</v>
      </c>
      <c r="Z32">
        <v>0</v>
      </c>
      <c r="AA32">
        <v>109.54</v>
      </c>
    </row>
    <row r="33" spans="7:27">
      <c r="G33" t="s">
        <v>75</v>
      </c>
      <c r="H33" s="74">
        <v>5.76</v>
      </c>
      <c r="I33" s="47">
        <v>0</v>
      </c>
      <c r="J33" s="47">
        <v>4.8</v>
      </c>
      <c r="K33" s="47">
        <v>0</v>
      </c>
      <c r="L33" s="47">
        <v>15.67</v>
      </c>
      <c r="M33" s="75">
        <v>0</v>
      </c>
      <c r="N33" s="74">
        <v>0</v>
      </c>
      <c r="O33" s="47">
        <v>-43</v>
      </c>
      <c r="P33" s="47">
        <v>0</v>
      </c>
      <c r="Q33" s="47">
        <v>0</v>
      </c>
      <c r="R33" s="47">
        <v>0</v>
      </c>
      <c r="S33" s="75">
        <v>0</v>
      </c>
      <c r="U33" s="74">
        <v>-43</v>
      </c>
      <c r="V33" s="75">
        <v>26.23</v>
      </c>
      <c r="W33">
        <v>5.76</v>
      </c>
      <c r="X33">
        <v>-43</v>
      </c>
      <c r="Y33">
        <v>15.67</v>
      </c>
      <c r="Z33">
        <v>0</v>
      </c>
      <c r="AA33">
        <v>4.8</v>
      </c>
    </row>
    <row r="34" spans="7:27">
      <c r="G34" t="s">
        <v>76</v>
      </c>
      <c r="H34" s="74">
        <v>49</v>
      </c>
      <c r="I34" s="47">
        <v>0</v>
      </c>
      <c r="J34" s="47">
        <v>0</v>
      </c>
      <c r="K34" s="47">
        <v>0</v>
      </c>
      <c r="L34" s="47">
        <v>17.39</v>
      </c>
      <c r="M34" s="75">
        <v>0.19</v>
      </c>
      <c r="N34" s="74">
        <v>0</v>
      </c>
      <c r="O34" s="47">
        <v>-40</v>
      </c>
      <c r="P34" s="47">
        <v>-48</v>
      </c>
      <c r="Q34" s="47">
        <v>0</v>
      </c>
      <c r="R34" s="47">
        <v>0</v>
      </c>
      <c r="S34" s="75">
        <v>0</v>
      </c>
      <c r="U34" s="74">
        <v>-88</v>
      </c>
      <c r="V34" s="75">
        <v>66.58</v>
      </c>
      <c r="W34">
        <v>49</v>
      </c>
      <c r="X34">
        <v>-40</v>
      </c>
      <c r="Y34">
        <v>17.39</v>
      </c>
      <c r="Z34">
        <v>0.19</v>
      </c>
      <c r="AA34">
        <v>-48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18.260000000000002</v>
      </c>
      <c r="M35" s="75">
        <v>0</v>
      </c>
      <c r="N35" s="74">
        <v>0</v>
      </c>
      <c r="O35" s="47">
        <v>-25</v>
      </c>
      <c r="P35" s="47">
        <v>0</v>
      </c>
      <c r="Q35" s="47">
        <v>0</v>
      </c>
      <c r="R35" s="47">
        <v>0</v>
      </c>
      <c r="S35" s="75">
        <v>0</v>
      </c>
      <c r="U35" s="74">
        <v>-25</v>
      </c>
      <c r="V35" s="75">
        <v>18.260000000000002</v>
      </c>
      <c r="W35">
        <v>0</v>
      </c>
      <c r="X35">
        <v>-25</v>
      </c>
      <c r="Y35">
        <v>18.260000000000002</v>
      </c>
      <c r="Z35">
        <v>0</v>
      </c>
      <c r="AA35">
        <v>0</v>
      </c>
    </row>
    <row r="36" spans="7:27">
      <c r="G36" t="s">
        <v>78</v>
      </c>
      <c r="H36" s="74">
        <v>0</v>
      </c>
      <c r="I36" s="47">
        <v>0</v>
      </c>
      <c r="J36" s="47">
        <v>12.49</v>
      </c>
      <c r="K36" s="47">
        <v>0</v>
      </c>
      <c r="L36" s="47">
        <v>17.2</v>
      </c>
      <c r="M36" s="75">
        <v>0</v>
      </c>
      <c r="N36" s="74">
        <v>-57</v>
      </c>
      <c r="O36" s="47">
        <v>-25</v>
      </c>
      <c r="P36" s="47">
        <v>0</v>
      </c>
      <c r="Q36" s="47">
        <v>0</v>
      </c>
      <c r="R36" s="47">
        <v>0</v>
      </c>
      <c r="S36" s="75">
        <v>0</v>
      </c>
      <c r="U36" s="74">
        <v>-82</v>
      </c>
      <c r="V36" s="75">
        <v>29.69</v>
      </c>
      <c r="W36">
        <v>-57</v>
      </c>
      <c r="X36">
        <v>-25</v>
      </c>
      <c r="Y36">
        <v>17.2</v>
      </c>
      <c r="Z36">
        <v>0</v>
      </c>
      <c r="AA36">
        <v>12.49</v>
      </c>
    </row>
    <row r="37" spans="7:27">
      <c r="G37" t="s">
        <v>79</v>
      </c>
      <c r="H37" s="74">
        <v>0</v>
      </c>
      <c r="I37" s="47">
        <v>0</v>
      </c>
      <c r="J37" s="47">
        <v>17.29</v>
      </c>
      <c r="K37" s="47">
        <v>0</v>
      </c>
      <c r="L37" s="47">
        <v>27.58</v>
      </c>
      <c r="M37" s="75">
        <v>0.57999999999999996</v>
      </c>
      <c r="N37" s="74">
        <v>-51</v>
      </c>
      <c r="O37" s="47">
        <v>-47</v>
      </c>
      <c r="P37" s="47">
        <v>0</v>
      </c>
      <c r="Q37" s="47">
        <v>0</v>
      </c>
      <c r="R37" s="47">
        <v>0</v>
      </c>
      <c r="S37" s="75">
        <v>0</v>
      </c>
      <c r="U37" s="74">
        <v>-98</v>
      </c>
      <c r="V37" s="75">
        <v>45.45</v>
      </c>
      <c r="W37">
        <v>-51</v>
      </c>
      <c r="X37">
        <v>-47</v>
      </c>
      <c r="Y37">
        <v>27.58</v>
      </c>
      <c r="Z37">
        <v>0.57999999999999996</v>
      </c>
      <c r="AA37">
        <v>17.29</v>
      </c>
    </row>
    <row r="38" spans="7:27">
      <c r="G38" t="s">
        <v>80</v>
      </c>
      <c r="H38" s="74">
        <v>0</v>
      </c>
      <c r="I38" s="47">
        <v>0</v>
      </c>
      <c r="J38" s="47">
        <v>35.54</v>
      </c>
      <c r="K38" s="47">
        <v>0</v>
      </c>
      <c r="L38" s="47">
        <v>29.02</v>
      </c>
      <c r="M38" s="75">
        <v>1.06</v>
      </c>
      <c r="N38" s="74">
        <v>-44</v>
      </c>
      <c r="O38" s="47">
        <v>-59</v>
      </c>
      <c r="P38" s="47">
        <v>0</v>
      </c>
      <c r="Q38" s="47">
        <v>0</v>
      </c>
      <c r="R38" s="47">
        <v>0</v>
      </c>
      <c r="S38" s="75">
        <v>0</v>
      </c>
      <c r="U38" s="74">
        <v>-103</v>
      </c>
      <c r="V38" s="75">
        <v>65.62</v>
      </c>
      <c r="W38">
        <v>-44</v>
      </c>
      <c r="X38">
        <v>-59</v>
      </c>
      <c r="Y38">
        <v>29.02</v>
      </c>
      <c r="Z38">
        <v>1.06</v>
      </c>
      <c r="AA38">
        <v>35.54</v>
      </c>
    </row>
    <row r="39" spans="7:27">
      <c r="G39" t="s">
        <v>81</v>
      </c>
      <c r="H39" s="74">
        <v>25.94</v>
      </c>
      <c r="I39" s="47">
        <v>0</v>
      </c>
      <c r="J39" s="47">
        <v>97.04</v>
      </c>
      <c r="K39" s="47">
        <v>0</v>
      </c>
      <c r="L39" s="47">
        <v>25.75</v>
      </c>
      <c r="M39" s="75">
        <v>1.54</v>
      </c>
      <c r="N39" s="74">
        <v>0</v>
      </c>
      <c r="O39" s="47">
        <v>-42</v>
      </c>
      <c r="P39" s="47">
        <v>0</v>
      </c>
      <c r="Q39" s="47">
        <v>0</v>
      </c>
      <c r="R39" s="47">
        <v>0</v>
      </c>
      <c r="S39" s="75">
        <v>0</v>
      </c>
      <c r="U39" s="74">
        <v>-42</v>
      </c>
      <c r="V39" s="75">
        <v>150.27000000000001</v>
      </c>
      <c r="W39">
        <v>25.94</v>
      </c>
      <c r="X39">
        <v>-42</v>
      </c>
      <c r="Y39">
        <v>25.75</v>
      </c>
      <c r="Z39">
        <v>1.54</v>
      </c>
      <c r="AA39">
        <v>97.04</v>
      </c>
    </row>
    <row r="40" spans="7:27">
      <c r="G40" t="s">
        <v>82</v>
      </c>
      <c r="H40" s="74">
        <v>87.44</v>
      </c>
      <c r="I40" s="47">
        <v>0</v>
      </c>
      <c r="J40" s="47">
        <v>76.86</v>
      </c>
      <c r="K40" s="47">
        <v>0</v>
      </c>
      <c r="L40" s="47">
        <v>25.94</v>
      </c>
      <c r="M40" s="75">
        <v>0.96</v>
      </c>
      <c r="N40" s="74">
        <v>0</v>
      </c>
      <c r="O40" s="47">
        <v>-54</v>
      </c>
      <c r="P40" s="47">
        <v>0</v>
      </c>
      <c r="Q40" s="47">
        <v>0</v>
      </c>
      <c r="R40" s="47">
        <v>0</v>
      </c>
      <c r="S40" s="75">
        <v>0</v>
      </c>
      <c r="U40" s="74">
        <v>-54</v>
      </c>
      <c r="V40" s="75">
        <v>191.2</v>
      </c>
      <c r="W40">
        <v>87.44</v>
      </c>
      <c r="X40">
        <v>-54</v>
      </c>
      <c r="Y40">
        <v>25.94</v>
      </c>
      <c r="Z40">
        <v>0.96</v>
      </c>
      <c r="AA40">
        <v>76.86</v>
      </c>
    </row>
    <row r="41" spans="7:27">
      <c r="G41" t="s">
        <v>83</v>
      </c>
      <c r="H41" s="74">
        <v>0</v>
      </c>
      <c r="I41" s="47">
        <v>0</v>
      </c>
      <c r="J41" s="47">
        <v>17.29</v>
      </c>
      <c r="K41" s="47">
        <v>0</v>
      </c>
      <c r="L41" s="47">
        <v>26.04</v>
      </c>
      <c r="M41" s="75">
        <v>0</v>
      </c>
      <c r="N41" s="74">
        <v>0</v>
      </c>
      <c r="O41" s="47">
        <v>-57</v>
      </c>
      <c r="P41" s="47">
        <v>0</v>
      </c>
      <c r="Q41" s="47">
        <v>0</v>
      </c>
      <c r="R41" s="47">
        <v>0</v>
      </c>
      <c r="S41" s="75">
        <v>0</v>
      </c>
      <c r="U41" s="74">
        <v>-57</v>
      </c>
      <c r="V41" s="75">
        <v>43.33</v>
      </c>
      <c r="W41">
        <v>0</v>
      </c>
      <c r="X41">
        <v>-57</v>
      </c>
      <c r="Y41">
        <v>26.04</v>
      </c>
      <c r="Z41">
        <v>0</v>
      </c>
      <c r="AA41">
        <v>17.29</v>
      </c>
    </row>
    <row r="42" spans="7:27">
      <c r="G42" t="s">
        <v>84</v>
      </c>
      <c r="H42" s="74">
        <v>20.18</v>
      </c>
      <c r="I42" s="47">
        <v>0</v>
      </c>
      <c r="J42" s="47">
        <v>205.61</v>
      </c>
      <c r="K42" s="47">
        <v>0</v>
      </c>
      <c r="L42" s="47">
        <v>26.13</v>
      </c>
      <c r="M42" s="75">
        <v>0</v>
      </c>
      <c r="N42" s="74">
        <v>0</v>
      </c>
      <c r="O42" s="47">
        <v>-61</v>
      </c>
      <c r="P42" s="47">
        <v>0</v>
      </c>
      <c r="Q42" s="47">
        <v>0</v>
      </c>
      <c r="R42" s="47">
        <v>0</v>
      </c>
      <c r="S42" s="75">
        <v>0</v>
      </c>
      <c r="U42" s="74">
        <v>-61</v>
      </c>
      <c r="V42" s="75">
        <v>251.92</v>
      </c>
      <c r="W42">
        <v>20.18</v>
      </c>
      <c r="X42">
        <v>-61</v>
      </c>
      <c r="Y42">
        <v>26.13</v>
      </c>
      <c r="Z42">
        <v>0</v>
      </c>
      <c r="AA42">
        <v>205.61</v>
      </c>
    </row>
    <row r="43" spans="7:27">
      <c r="G43" t="s">
        <v>85</v>
      </c>
      <c r="H43" s="74">
        <v>0</v>
      </c>
      <c r="I43" s="47">
        <v>0</v>
      </c>
      <c r="J43" s="47">
        <v>254.61</v>
      </c>
      <c r="K43" s="47">
        <v>0</v>
      </c>
      <c r="L43" s="47">
        <v>25.46</v>
      </c>
      <c r="M43" s="75">
        <v>0</v>
      </c>
      <c r="N43" s="74">
        <v>0</v>
      </c>
      <c r="O43" s="47">
        <v>-86</v>
      </c>
      <c r="P43" s="47">
        <v>0</v>
      </c>
      <c r="Q43" s="47">
        <v>0</v>
      </c>
      <c r="R43" s="47">
        <v>0</v>
      </c>
      <c r="S43" s="75">
        <v>0</v>
      </c>
      <c r="U43" s="74">
        <v>-86</v>
      </c>
      <c r="V43" s="75">
        <v>280.07</v>
      </c>
      <c r="W43">
        <v>0</v>
      </c>
      <c r="X43">
        <v>-86</v>
      </c>
      <c r="Y43">
        <v>25.46</v>
      </c>
      <c r="Z43">
        <v>0</v>
      </c>
      <c r="AA43">
        <v>254.61</v>
      </c>
    </row>
    <row r="44" spans="7:27">
      <c r="G44" t="s">
        <v>86</v>
      </c>
      <c r="H44" s="74">
        <v>0</v>
      </c>
      <c r="I44" s="47">
        <v>0</v>
      </c>
      <c r="J44" s="47">
        <v>245</v>
      </c>
      <c r="K44" s="47">
        <v>0</v>
      </c>
      <c r="L44" s="47">
        <v>25.27</v>
      </c>
      <c r="M44" s="75">
        <v>0</v>
      </c>
      <c r="N44" s="74">
        <v>0</v>
      </c>
      <c r="O44" s="47">
        <v>-100</v>
      </c>
      <c r="P44" s="47">
        <v>0</v>
      </c>
      <c r="Q44" s="47">
        <v>0</v>
      </c>
      <c r="R44" s="47">
        <v>0</v>
      </c>
      <c r="S44" s="75">
        <v>0</v>
      </c>
      <c r="U44" s="74">
        <v>-100</v>
      </c>
      <c r="V44" s="75">
        <v>270.27</v>
      </c>
      <c r="W44">
        <v>0</v>
      </c>
      <c r="X44">
        <v>-100</v>
      </c>
      <c r="Y44">
        <v>25.27</v>
      </c>
      <c r="Z44">
        <v>0</v>
      </c>
      <c r="AA44">
        <v>245</v>
      </c>
    </row>
    <row r="45" spans="7:27">
      <c r="G45" t="s">
        <v>87</v>
      </c>
      <c r="H45" s="74">
        <v>0</v>
      </c>
      <c r="I45" s="47">
        <v>0</v>
      </c>
      <c r="J45" s="47">
        <v>236.35</v>
      </c>
      <c r="K45" s="47">
        <v>0</v>
      </c>
      <c r="L45" s="47">
        <v>25.08</v>
      </c>
      <c r="M45" s="75">
        <v>0</v>
      </c>
      <c r="N45" s="74">
        <v>-3</v>
      </c>
      <c r="O45" s="47">
        <v>-100</v>
      </c>
      <c r="P45" s="47">
        <v>0</v>
      </c>
      <c r="Q45" s="47">
        <v>0</v>
      </c>
      <c r="R45" s="47">
        <v>0</v>
      </c>
      <c r="S45" s="75">
        <v>0</v>
      </c>
      <c r="U45" s="74">
        <v>-103</v>
      </c>
      <c r="V45" s="75">
        <v>261.43</v>
      </c>
      <c r="W45">
        <v>-3</v>
      </c>
      <c r="X45">
        <v>-100</v>
      </c>
      <c r="Y45">
        <v>25.08</v>
      </c>
      <c r="Z45">
        <v>0</v>
      </c>
      <c r="AA45">
        <v>236.35</v>
      </c>
    </row>
    <row r="46" spans="7:27">
      <c r="G46" t="s">
        <v>88</v>
      </c>
      <c r="H46" s="74">
        <v>31.71</v>
      </c>
      <c r="I46" s="47">
        <v>0</v>
      </c>
      <c r="J46" s="47">
        <v>244.04</v>
      </c>
      <c r="K46" s="47">
        <v>0</v>
      </c>
      <c r="L46" s="47">
        <v>24.79</v>
      </c>
      <c r="M46" s="75">
        <v>0</v>
      </c>
      <c r="N46" s="74">
        <v>0</v>
      </c>
      <c r="O46" s="47">
        <v>-101</v>
      </c>
      <c r="P46" s="47">
        <v>0</v>
      </c>
      <c r="Q46" s="47">
        <v>0</v>
      </c>
      <c r="R46" s="47">
        <v>0</v>
      </c>
      <c r="S46" s="75">
        <v>0</v>
      </c>
      <c r="U46" s="74">
        <v>-101</v>
      </c>
      <c r="V46" s="75">
        <v>300.54000000000002</v>
      </c>
      <c r="W46">
        <v>31.71</v>
      </c>
      <c r="X46">
        <v>-101</v>
      </c>
      <c r="Y46">
        <v>24.79</v>
      </c>
      <c r="Z46">
        <v>0</v>
      </c>
      <c r="AA46">
        <v>244.04</v>
      </c>
    </row>
    <row r="47" spans="7:27">
      <c r="G47" t="s">
        <v>89</v>
      </c>
      <c r="H47" s="74">
        <v>71.099999999999994</v>
      </c>
      <c r="I47" s="47">
        <v>0</v>
      </c>
      <c r="J47" s="47">
        <v>273.82</v>
      </c>
      <c r="K47" s="47">
        <v>0</v>
      </c>
      <c r="L47" s="47">
        <v>26.04</v>
      </c>
      <c r="M47" s="75">
        <v>0</v>
      </c>
      <c r="N47" s="74">
        <v>0</v>
      </c>
      <c r="O47" s="47">
        <v>-29</v>
      </c>
      <c r="P47" s="47">
        <v>0</v>
      </c>
      <c r="Q47" s="47">
        <v>0</v>
      </c>
      <c r="R47" s="47">
        <v>0</v>
      </c>
      <c r="S47" s="75">
        <v>0</v>
      </c>
      <c r="U47" s="74">
        <v>-29</v>
      </c>
      <c r="V47" s="75">
        <v>370.96</v>
      </c>
      <c r="W47">
        <v>71.099999999999994</v>
      </c>
      <c r="X47">
        <v>-29</v>
      </c>
      <c r="Y47">
        <v>26.04</v>
      </c>
      <c r="Z47">
        <v>0</v>
      </c>
      <c r="AA47">
        <v>273.82</v>
      </c>
    </row>
    <row r="48" spans="7:27">
      <c r="G48" t="s">
        <v>90</v>
      </c>
      <c r="H48" s="74">
        <v>63.41</v>
      </c>
      <c r="I48" s="47">
        <v>0</v>
      </c>
      <c r="J48" s="47">
        <v>271.91000000000003</v>
      </c>
      <c r="K48" s="47">
        <v>0</v>
      </c>
      <c r="L48" s="47">
        <v>25.65</v>
      </c>
      <c r="M48" s="75">
        <v>0</v>
      </c>
      <c r="N48" s="74">
        <v>0</v>
      </c>
      <c r="O48" s="47">
        <v>-26</v>
      </c>
      <c r="P48" s="47">
        <v>0</v>
      </c>
      <c r="Q48" s="47">
        <v>0</v>
      </c>
      <c r="R48" s="47">
        <v>0</v>
      </c>
      <c r="S48" s="75">
        <v>0</v>
      </c>
      <c r="U48" s="74">
        <v>-26</v>
      </c>
      <c r="V48" s="75">
        <v>360.97</v>
      </c>
      <c r="W48">
        <v>63.41</v>
      </c>
      <c r="X48">
        <v>-26</v>
      </c>
      <c r="Y48">
        <v>25.65</v>
      </c>
      <c r="Z48">
        <v>0</v>
      </c>
      <c r="AA48">
        <v>271.91000000000003</v>
      </c>
    </row>
    <row r="49" spans="7:27">
      <c r="G49" t="s">
        <v>91</v>
      </c>
      <c r="H49" s="74">
        <v>70.14</v>
      </c>
      <c r="I49" s="47">
        <v>0</v>
      </c>
      <c r="J49" s="47">
        <v>283.44</v>
      </c>
      <c r="K49" s="47">
        <v>0</v>
      </c>
      <c r="L49" s="47">
        <v>25.94</v>
      </c>
      <c r="M49" s="75">
        <v>0</v>
      </c>
      <c r="N49" s="74">
        <v>0</v>
      </c>
      <c r="O49" s="47">
        <v>-35</v>
      </c>
      <c r="P49" s="47">
        <v>0</v>
      </c>
      <c r="Q49" s="47">
        <v>0</v>
      </c>
      <c r="R49" s="47">
        <v>0</v>
      </c>
      <c r="S49" s="75">
        <v>0</v>
      </c>
      <c r="U49" s="74">
        <v>-35</v>
      </c>
      <c r="V49" s="75">
        <v>379.52</v>
      </c>
      <c r="W49">
        <v>70.14</v>
      </c>
      <c r="X49">
        <v>-35</v>
      </c>
      <c r="Y49">
        <v>25.94</v>
      </c>
      <c r="Z49">
        <v>0</v>
      </c>
      <c r="AA49">
        <v>283.44</v>
      </c>
    </row>
    <row r="50" spans="7:27">
      <c r="G50" t="s">
        <v>92</v>
      </c>
      <c r="H50" s="74">
        <v>69.180000000000007</v>
      </c>
      <c r="I50" s="47">
        <v>0</v>
      </c>
      <c r="J50" s="47">
        <v>281.51</v>
      </c>
      <c r="K50" s="47">
        <v>0</v>
      </c>
      <c r="L50" s="47">
        <v>25.46</v>
      </c>
      <c r="M50" s="75">
        <v>0</v>
      </c>
      <c r="N50" s="74">
        <v>0</v>
      </c>
      <c r="O50" s="47">
        <v>-40</v>
      </c>
      <c r="P50" s="47">
        <v>0</v>
      </c>
      <c r="Q50" s="47">
        <v>0</v>
      </c>
      <c r="R50" s="47">
        <v>0</v>
      </c>
      <c r="S50" s="75">
        <v>0</v>
      </c>
      <c r="U50" s="74">
        <v>-40</v>
      </c>
      <c r="V50" s="75">
        <v>376.15</v>
      </c>
      <c r="W50">
        <v>69.180000000000007</v>
      </c>
      <c r="X50">
        <v>-40</v>
      </c>
      <c r="Y50">
        <v>25.46</v>
      </c>
      <c r="Z50">
        <v>0</v>
      </c>
      <c r="AA50">
        <v>281.51</v>
      </c>
    </row>
    <row r="51" spans="7:27">
      <c r="G51" t="s">
        <v>93</v>
      </c>
      <c r="H51" s="74">
        <v>94.16</v>
      </c>
      <c r="I51" s="47">
        <v>0</v>
      </c>
      <c r="J51" s="47">
        <v>223.87</v>
      </c>
      <c r="K51" s="47">
        <v>0</v>
      </c>
      <c r="L51" s="47">
        <v>24.98</v>
      </c>
      <c r="M51" s="75">
        <v>0</v>
      </c>
      <c r="N51" s="74">
        <v>0</v>
      </c>
      <c r="O51" s="47">
        <v>-23</v>
      </c>
      <c r="P51" s="47">
        <v>0</v>
      </c>
      <c r="Q51" s="47">
        <v>0</v>
      </c>
      <c r="R51" s="47">
        <v>0</v>
      </c>
      <c r="S51" s="75">
        <v>0</v>
      </c>
      <c r="U51" s="74">
        <v>-23</v>
      </c>
      <c r="V51" s="75">
        <v>343.01</v>
      </c>
      <c r="W51">
        <v>94.16</v>
      </c>
      <c r="X51">
        <v>-23</v>
      </c>
      <c r="Y51">
        <v>24.98</v>
      </c>
      <c r="Z51">
        <v>0</v>
      </c>
      <c r="AA51">
        <v>223.87</v>
      </c>
    </row>
    <row r="52" spans="7:27">
      <c r="G52" t="s">
        <v>94</v>
      </c>
      <c r="H52" s="74">
        <v>90.32</v>
      </c>
      <c r="I52" s="47">
        <v>0</v>
      </c>
      <c r="J52" s="47">
        <v>213.28</v>
      </c>
      <c r="K52" s="47">
        <v>0</v>
      </c>
      <c r="L52" s="47">
        <v>24.5</v>
      </c>
      <c r="M52" s="75">
        <v>0</v>
      </c>
      <c r="N52" s="74">
        <v>0</v>
      </c>
      <c r="O52" s="47">
        <v>-38</v>
      </c>
      <c r="P52" s="47">
        <v>0</v>
      </c>
      <c r="Q52" s="47">
        <v>0</v>
      </c>
      <c r="R52" s="47">
        <v>0</v>
      </c>
      <c r="S52" s="75">
        <v>0</v>
      </c>
      <c r="U52" s="74">
        <v>-38</v>
      </c>
      <c r="V52" s="75">
        <v>328.1</v>
      </c>
      <c r="W52">
        <v>90.32</v>
      </c>
      <c r="X52">
        <v>-38</v>
      </c>
      <c r="Y52">
        <v>24.5</v>
      </c>
      <c r="Z52">
        <v>0</v>
      </c>
      <c r="AA52">
        <v>213.28</v>
      </c>
    </row>
    <row r="53" spans="7:27">
      <c r="G53" t="s">
        <v>95</v>
      </c>
      <c r="H53" s="74">
        <v>109.53</v>
      </c>
      <c r="I53" s="47">
        <v>0</v>
      </c>
      <c r="J53" s="47">
        <v>181.59</v>
      </c>
      <c r="K53" s="47">
        <v>0</v>
      </c>
      <c r="L53" s="47">
        <v>24.02</v>
      </c>
      <c r="M53" s="75">
        <v>0</v>
      </c>
      <c r="N53" s="74">
        <v>0</v>
      </c>
      <c r="O53" s="47">
        <v>-36</v>
      </c>
      <c r="P53" s="47">
        <v>0</v>
      </c>
      <c r="Q53" s="47">
        <v>0</v>
      </c>
      <c r="R53" s="47">
        <v>0</v>
      </c>
      <c r="S53" s="75">
        <v>0</v>
      </c>
      <c r="U53" s="74">
        <v>-36</v>
      </c>
      <c r="V53" s="75">
        <v>315.14</v>
      </c>
      <c r="W53">
        <v>109.53</v>
      </c>
      <c r="X53">
        <v>-36</v>
      </c>
      <c r="Y53">
        <v>24.02</v>
      </c>
      <c r="Z53">
        <v>0</v>
      </c>
      <c r="AA53">
        <v>181.59</v>
      </c>
    </row>
    <row r="54" spans="7:27">
      <c r="G54" t="s">
        <v>96</v>
      </c>
      <c r="H54" s="74">
        <v>151.81</v>
      </c>
      <c r="I54" s="47">
        <v>0</v>
      </c>
      <c r="J54" s="47">
        <v>171.98</v>
      </c>
      <c r="K54" s="47">
        <v>0</v>
      </c>
      <c r="L54" s="47">
        <v>24.02</v>
      </c>
      <c r="M54" s="75">
        <v>0</v>
      </c>
      <c r="N54" s="74">
        <v>0</v>
      </c>
      <c r="O54" s="47">
        <v>-32</v>
      </c>
      <c r="P54" s="47">
        <v>0</v>
      </c>
      <c r="Q54" s="47">
        <v>0</v>
      </c>
      <c r="R54" s="47">
        <v>0</v>
      </c>
      <c r="S54" s="75">
        <v>0</v>
      </c>
      <c r="U54" s="74">
        <v>-32</v>
      </c>
      <c r="V54" s="75">
        <v>347.81</v>
      </c>
      <c r="W54">
        <v>151.81</v>
      </c>
      <c r="X54">
        <v>-32</v>
      </c>
      <c r="Y54">
        <v>24.02</v>
      </c>
      <c r="Z54">
        <v>0</v>
      </c>
      <c r="AA54">
        <v>171.98</v>
      </c>
    </row>
    <row r="55" spans="7:27">
      <c r="G55" t="s">
        <v>97</v>
      </c>
      <c r="H55" s="74">
        <v>148.91999999999999</v>
      </c>
      <c r="I55" s="47">
        <v>4.8</v>
      </c>
      <c r="J55" s="47">
        <v>138.36000000000001</v>
      </c>
      <c r="K55" s="47">
        <v>0</v>
      </c>
      <c r="L55" s="47">
        <v>24.5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0</v>
      </c>
      <c r="V55" s="75">
        <v>316.58</v>
      </c>
      <c r="W55">
        <v>148.91999999999999</v>
      </c>
      <c r="X55">
        <v>4.8</v>
      </c>
      <c r="Y55">
        <v>24.5</v>
      </c>
      <c r="Z55">
        <v>0</v>
      </c>
      <c r="AA55">
        <v>138.36000000000001</v>
      </c>
    </row>
    <row r="56" spans="7:27">
      <c r="G56" t="s">
        <v>98</v>
      </c>
      <c r="H56" s="74">
        <v>135.47</v>
      </c>
      <c r="I56" s="47">
        <v>14.41</v>
      </c>
      <c r="J56" s="47">
        <v>140.28</v>
      </c>
      <c r="K56" s="47">
        <v>0</v>
      </c>
      <c r="L56" s="47">
        <v>23.54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0</v>
      </c>
      <c r="V56" s="75">
        <v>313.7</v>
      </c>
      <c r="W56">
        <v>135.47</v>
      </c>
      <c r="X56">
        <v>14.41</v>
      </c>
      <c r="Y56">
        <v>23.54</v>
      </c>
      <c r="Z56">
        <v>0</v>
      </c>
      <c r="AA56">
        <v>140.28</v>
      </c>
    </row>
    <row r="57" spans="7:27">
      <c r="G57" t="s">
        <v>99</v>
      </c>
      <c r="H57" s="74">
        <v>67.260000000000005</v>
      </c>
      <c r="I57" s="47">
        <v>29.78</v>
      </c>
      <c r="J57" s="47">
        <v>135.47</v>
      </c>
      <c r="K57" s="47">
        <v>0</v>
      </c>
      <c r="L57" s="47">
        <v>22.1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0</v>
      </c>
      <c r="V57" s="75">
        <v>254.61</v>
      </c>
      <c r="W57">
        <v>67.260000000000005</v>
      </c>
      <c r="X57">
        <v>29.78</v>
      </c>
      <c r="Y57">
        <v>22.1</v>
      </c>
      <c r="Z57">
        <v>0</v>
      </c>
      <c r="AA57">
        <v>135.47</v>
      </c>
    </row>
    <row r="58" spans="7:27">
      <c r="G58" t="s">
        <v>100</v>
      </c>
      <c r="H58" s="74">
        <v>57.65</v>
      </c>
      <c r="I58" s="47">
        <v>39.39</v>
      </c>
      <c r="J58" s="47">
        <v>136.43</v>
      </c>
      <c r="K58" s="47">
        <v>0</v>
      </c>
      <c r="L58" s="47">
        <v>21.14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0</v>
      </c>
      <c r="V58" s="75">
        <v>254.61</v>
      </c>
      <c r="W58">
        <v>57.65</v>
      </c>
      <c r="X58">
        <v>39.39</v>
      </c>
      <c r="Y58">
        <v>21.14</v>
      </c>
      <c r="Z58">
        <v>0</v>
      </c>
      <c r="AA58">
        <v>136.43</v>
      </c>
    </row>
    <row r="59" spans="7:27">
      <c r="G59" t="s">
        <v>101</v>
      </c>
      <c r="H59" s="74">
        <v>14.41</v>
      </c>
      <c r="I59" s="47">
        <v>43.24</v>
      </c>
      <c r="J59" s="47">
        <v>134.51</v>
      </c>
      <c r="K59" s="47">
        <v>0</v>
      </c>
      <c r="L59" s="47">
        <v>19.22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>
        <v>0</v>
      </c>
      <c r="V59" s="75">
        <v>211.38</v>
      </c>
      <c r="W59">
        <v>14.41</v>
      </c>
      <c r="X59">
        <v>43.24</v>
      </c>
      <c r="Y59">
        <v>19.22</v>
      </c>
      <c r="Z59">
        <v>0</v>
      </c>
      <c r="AA59">
        <v>134.51</v>
      </c>
    </row>
    <row r="60" spans="7:27">
      <c r="G60" t="s">
        <v>102</v>
      </c>
      <c r="H60" s="74">
        <v>11.53</v>
      </c>
      <c r="I60" s="47">
        <v>40.35</v>
      </c>
      <c r="J60" s="47">
        <v>132.59</v>
      </c>
      <c r="K60" s="47">
        <v>0</v>
      </c>
      <c r="L60" s="47">
        <v>19.22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>
        <v>0</v>
      </c>
      <c r="V60" s="75">
        <v>203.69</v>
      </c>
      <c r="W60">
        <v>11.53</v>
      </c>
      <c r="X60">
        <v>40.35</v>
      </c>
      <c r="Y60">
        <v>19.22</v>
      </c>
      <c r="Z60">
        <v>0</v>
      </c>
      <c r="AA60">
        <v>132.59</v>
      </c>
    </row>
    <row r="61" spans="7:27">
      <c r="G61" t="s">
        <v>103</v>
      </c>
      <c r="H61" s="74">
        <v>0</v>
      </c>
      <c r="I61" s="47">
        <v>48.04</v>
      </c>
      <c r="J61" s="47">
        <v>98.97</v>
      </c>
      <c r="K61" s="47">
        <v>0</v>
      </c>
      <c r="L61" s="47">
        <v>17.29</v>
      </c>
      <c r="M61" s="75">
        <v>0</v>
      </c>
      <c r="N61" s="74">
        <v>-32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>
        <v>-32</v>
      </c>
      <c r="V61" s="75">
        <v>164.3</v>
      </c>
      <c r="W61">
        <v>-32</v>
      </c>
      <c r="X61">
        <v>48.04</v>
      </c>
      <c r="Y61">
        <v>17.29</v>
      </c>
      <c r="Z61">
        <v>0</v>
      </c>
      <c r="AA61">
        <v>98.97</v>
      </c>
    </row>
    <row r="62" spans="7:27">
      <c r="G62" t="s">
        <v>104</v>
      </c>
      <c r="H62" s="74">
        <v>0</v>
      </c>
      <c r="I62" s="47">
        <v>59.57</v>
      </c>
      <c r="J62" s="47">
        <v>98.97</v>
      </c>
      <c r="K62" s="47">
        <v>0</v>
      </c>
      <c r="L62" s="47">
        <v>16.329999999999998</v>
      </c>
      <c r="M62" s="75">
        <v>0</v>
      </c>
      <c r="N62" s="74">
        <v>-30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>
        <v>-30</v>
      </c>
      <c r="V62" s="75">
        <v>174.87</v>
      </c>
      <c r="W62">
        <v>-30</v>
      </c>
      <c r="X62">
        <v>59.57</v>
      </c>
      <c r="Y62">
        <v>16.329999999999998</v>
      </c>
      <c r="Z62">
        <v>0</v>
      </c>
      <c r="AA62">
        <v>98.97</v>
      </c>
    </row>
    <row r="63" spans="7:27">
      <c r="G63" t="s">
        <v>105</v>
      </c>
      <c r="H63" s="74">
        <v>0</v>
      </c>
      <c r="I63" s="47">
        <v>0</v>
      </c>
      <c r="J63" s="47">
        <v>57.65</v>
      </c>
      <c r="K63" s="47">
        <v>0</v>
      </c>
      <c r="L63" s="47">
        <v>15.37</v>
      </c>
      <c r="M63" s="75">
        <v>0</v>
      </c>
      <c r="N63" s="74">
        <v>-22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>
        <v>-22</v>
      </c>
      <c r="V63" s="75">
        <v>73.02</v>
      </c>
      <c r="W63">
        <v>-22</v>
      </c>
      <c r="X63">
        <v>0</v>
      </c>
      <c r="Y63">
        <v>15.37</v>
      </c>
      <c r="Z63">
        <v>0</v>
      </c>
      <c r="AA63">
        <v>57.65</v>
      </c>
    </row>
    <row r="64" spans="7:27">
      <c r="G64" t="s">
        <v>106</v>
      </c>
      <c r="H64" s="74">
        <v>0</v>
      </c>
      <c r="I64" s="47">
        <v>0</v>
      </c>
      <c r="J64" s="47">
        <v>48.04</v>
      </c>
      <c r="K64" s="47">
        <v>0</v>
      </c>
      <c r="L64" s="47">
        <v>15.37</v>
      </c>
      <c r="M64" s="75">
        <v>0</v>
      </c>
      <c r="N64" s="74">
        <v>-27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>
        <v>-27</v>
      </c>
      <c r="V64" s="75">
        <v>63.41</v>
      </c>
      <c r="W64">
        <v>-27</v>
      </c>
      <c r="X64">
        <v>0</v>
      </c>
      <c r="Y64">
        <v>15.37</v>
      </c>
      <c r="Z64">
        <v>0</v>
      </c>
      <c r="AA64">
        <v>48.04</v>
      </c>
    </row>
    <row r="65" spans="7:27">
      <c r="G65" t="s">
        <v>107</v>
      </c>
      <c r="H65" s="74">
        <v>0</v>
      </c>
      <c r="I65" s="47">
        <v>0</v>
      </c>
      <c r="J65" s="47">
        <v>36.51</v>
      </c>
      <c r="K65" s="47">
        <v>0</v>
      </c>
      <c r="L65" s="47">
        <v>15.37</v>
      </c>
      <c r="M65" s="75">
        <v>0</v>
      </c>
      <c r="N65" s="74">
        <v>0</v>
      </c>
      <c r="O65" s="47">
        <v>-20</v>
      </c>
      <c r="P65" s="47">
        <v>0</v>
      </c>
      <c r="Q65" s="47">
        <v>0</v>
      </c>
      <c r="R65" s="47">
        <v>0</v>
      </c>
      <c r="S65" s="75">
        <v>0</v>
      </c>
      <c r="U65" s="74">
        <v>-20</v>
      </c>
      <c r="V65" s="75">
        <v>51.88</v>
      </c>
      <c r="W65">
        <v>0</v>
      </c>
      <c r="X65">
        <v>-20</v>
      </c>
      <c r="Y65">
        <v>15.37</v>
      </c>
      <c r="Z65">
        <v>0</v>
      </c>
      <c r="AA65">
        <v>36.51</v>
      </c>
    </row>
    <row r="66" spans="7:27">
      <c r="G66" t="s">
        <v>108</v>
      </c>
      <c r="H66" s="74">
        <v>11.53</v>
      </c>
      <c r="I66" s="47">
        <v>0</v>
      </c>
      <c r="J66" s="47">
        <v>21.14</v>
      </c>
      <c r="K66" s="47">
        <v>0</v>
      </c>
      <c r="L66" s="47">
        <v>15.37</v>
      </c>
      <c r="M66" s="75">
        <v>0</v>
      </c>
      <c r="N66" s="74">
        <v>0</v>
      </c>
      <c r="O66" s="47">
        <v>-38</v>
      </c>
      <c r="P66" s="47">
        <v>0</v>
      </c>
      <c r="Q66" s="47">
        <v>0</v>
      </c>
      <c r="R66" s="47">
        <v>0</v>
      </c>
      <c r="S66" s="75">
        <v>0</v>
      </c>
      <c r="U66" s="74">
        <v>-38</v>
      </c>
      <c r="V66" s="75">
        <v>48.04</v>
      </c>
      <c r="W66">
        <v>11.53</v>
      </c>
      <c r="X66">
        <v>-38</v>
      </c>
      <c r="Y66">
        <v>15.37</v>
      </c>
      <c r="Z66">
        <v>0</v>
      </c>
      <c r="AA66">
        <v>21.14</v>
      </c>
    </row>
    <row r="67" spans="7:27">
      <c r="G67" t="s">
        <v>109</v>
      </c>
      <c r="H67" s="74">
        <v>0</v>
      </c>
      <c r="I67" s="47">
        <v>9.61</v>
      </c>
      <c r="J67" s="47">
        <v>182.55</v>
      </c>
      <c r="K67" s="47">
        <v>0</v>
      </c>
      <c r="L67" s="47">
        <v>16.329999999999998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>
        <v>0</v>
      </c>
      <c r="V67" s="75">
        <v>208.49</v>
      </c>
      <c r="W67">
        <v>0</v>
      </c>
      <c r="X67">
        <v>9.61</v>
      </c>
      <c r="Y67">
        <v>16.329999999999998</v>
      </c>
      <c r="Z67">
        <v>0</v>
      </c>
      <c r="AA67">
        <v>182.55</v>
      </c>
    </row>
    <row r="68" spans="7:27">
      <c r="G68" t="s">
        <v>110</v>
      </c>
      <c r="H68" s="74">
        <v>0</v>
      </c>
      <c r="I68" s="47">
        <v>0</v>
      </c>
      <c r="J68" s="47">
        <v>176.79</v>
      </c>
      <c r="K68" s="47">
        <v>0</v>
      </c>
      <c r="L68" s="47">
        <v>16.329999999999998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>
        <v>0</v>
      </c>
      <c r="V68" s="75">
        <v>193.12</v>
      </c>
      <c r="W68">
        <v>0</v>
      </c>
      <c r="X68">
        <v>0</v>
      </c>
      <c r="Y68">
        <v>16.329999999999998</v>
      </c>
      <c r="Z68">
        <v>0</v>
      </c>
      <c r="AA68">
        <v>176.79</v>
      </c>
    </row>
    <row r="69" spans="7:27">
      <c r="G69" t="s">
        <v>111</v>
      </c>
      <c r="H69" s="74">
        <v>0</v>
      </c>
      <c r="I69" s="47">
        <v>0</v>
      </c>
      <c r="J69" s="47">
        <v>192.16</v>
      </c>
      <c r="K69" s="47">
        <v>0</v>
      </c>
      <c r="L69" s="47">
        <v>16.329999999999998</v>
      </c>
      <c r="M69" s="75">
        <v>0</v>
      </c>
      <c r="N69" s="74">
        <v>-7</v>
      </c>
      <c r="O69" s="47">
        <v>-9</v>
      </c>
      <c r="P69" s="47">
        <v>0</v>
      </c>
      <c r="Q69" s="47">
        <v>0</v>
      </c>
      <c r="R69" s="47">
        <v>0</v>
      </c>
      <c r="S69" s="75">
        <v>0</v>
      </c>
      <c r="U69" s="74">
        <v>-16</v>
      </c>
      <c r="V69" s="75">
        <v>208.49</v>
      </c>
      <c r="W69">
        <v>-7</v>
      </c>
      <c r="X69">
        <v>-9</v>
      </c>
      <c r="Y69">
        <v>16.329999999999998</v>
      </c>
      <c r="Z69">
        <v>0</v>
      </c>
      <c r="AA69">
        <v>192.16</v>
      </c>
    </row>
    <row r="70" spans="7:27">
      <c r="G70" t="s">
        <v>112</v>
      </c>
      <c r="H70" s="74">
        <v>0</v>
      </c>
      <c r="I70" s="47">
        <v>0</v>
      </c>
      <c r="J70" s="47">
        <v>193.12</v>
      </c>
      <c r="K70" s="47">
        <v>0</v>
      </c>
      <c r="L70" s="47">
        <v>16.329999999999998</v>
      </c>
      <c r="M70" s="75">
        <v>0</v>
      </c>
      <c r="N70" s="74">
        <v>-26</v>
      </c>
      <c r="O70" s="47">
        <v>-10</v>
      </c>
      <c r="P70" s="47">
        <v>0</v>
      </c>
      <c r="Q70" s="47">
        <v>0</v>
      </c>
      <c r="R70" s="47">
        <v>0</v>
      </c>
      <c r="S70" s="75">
        <v>0</v>
      </c>
      <c r="U70" s="74">
        <v>-36</v>
      </c>
      <c r="V70" s="75">
        <v>209.45</v>
      </c>
      <c r="W70">
        <v>-26</v>
      </c>
      <c r="X70">
        <v>-10</v>
      </c>
      <c r="Y70">
        <v>16.329999999999998</v>
      </c>
      <c r="Z70">
        <v>0</v>
      </c>
      <c r="AA70">
        <v>193.12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16.329999999999998</v>
      </c>
      <c r="M71" s="75">
        <v>0</v>
      </c>
      <c r="N71" s="74">
        <v>-11</v>
      </c>
      <c r="O71" s="47">
        <v>-23</v>
      </c>
      <c r="P71" s="47">
        <v>0</v>
      </c>
      <c r="Q71" s="47">
        <v>0</v>
      </c>
      <c r="R71" s="47">
        <v>0</v>
      </c>
      <c r="S71" s="75">
        <v>0</v>
      </c>
      <c r="U71" s="74">
        <v>-34</v>
      </c>
      <c r="V71" s="75">
        <v>16.329999999999998</v>
      </c>
      <c r="W71">
        <v>-11</v>
      </c>
      <c r="X71">
        <v>-23</v>
      </c>
      <c r="Y71">
        <v>16.329999999999998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12.49</v>
      </c>
      <c r="K72" s="47">
        <v>0</v>
      </c>
      <c r="L72" s="47">
        <v>17.29</v>
      </c>
      <c r="M72" s="75">
        <v>1.83</v>
      </c>
      <c r="N72" s="74">
        <v>-23</v>
      </c>
      <c r="O72" s="47">
        <v>-6</v>
      </c>
      <c r="P72" s="47">
        <v>0</v>
      </c>
      <c r="Q72" s="47">
        <v>0</v>
      </c>
      <c r="R72" s="47">
        <v>0</v>
      </c>
      <c r="S72" s="75">
        <v>0</v>
      </c>
      <c r="U72" s="74">
        <v>-29</v>
      </c>
      <c r="V72" s="75">
        <v>31.61</v>
      </c>
      <c r="W72">
        <v>-23</v>
      </c>
      <c r="X72">
        <v>-6</v>
      </c>
      <c r="Y72">
        <v>17.29</v>
      </c>
      <c r="Z72">
        <v>1.83</v>
      </c>
      <c r="AA72">
        <v>12.49</v>
      </c>
    </row>
    <row r="73" spans="7:27">
      <c r="G73" t="s">
        <v>115</v>
      </c>
      <c r="H73" s="74">
        <v>9.01</v>
      </c>
      <c r="I73" s="47">
        <v>13.53</v>
      </c>
      <c r="J73" s="47">
        <v>95.57</v>
      </c>
      <c r="K73" s="47">
        <v>0</v>
      </c>
      <c r="L73" s="47">
        <v>16.23</v>
      </c>
      <c r="M73" s="75">
        <v>2.61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>
        <v>0</v>
      </c>
      <c r="V73" s="75">
        <v>136.94999999999999</v>
      </c>
      <c r="W73">
        <v>9.01</v>
      </c>
      <c r="X73">
        <v>13.53</v>
      </c>
      <c r="Y73">
        <v>16.23</v>
      </c>
      <c r="Z73">
        <v>2.61</v>
      </c>
      <c r="AA73">
        <v>95.57</v>
      </c>
    </row>
    <row r="74" spans="7:27">
      <c r="G74" t="s">
        <v>116</v>
      </c>
      <c r="H74" s="74">
        <v>7.81</v>
      </c>
      <c r="I74" s="47">
        <v>8.68</v>
      </c>
      <c r="J74" s="47">
        <v>47.72</v>
      </c>
      <c r="K74" s="47">
        <v>0</v>
      </c>
      <c r="L74" s="47">
        <v>16.489999999999998</v>
      </c>
      <c r="M74" s="75">
        <v>2.08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>
        <v>0</v>
      </c>
      <c r="V74" s="75">
        <v>82.78</v>
      </c>
      <c r="W74">
        <v>7.81</v>
      </c>
      <c r="X74">
        <v>8.68</v>
      </c>
      <c r="Y74">
        <v>16.489999999999998</v>
      </c>
      <c r="Z74">
        <v>2.08</v>
      </c>
      <c r="AA74">
        <v>47.72</v>
      </c>
    </row>
    <row r="75" spans="7:27">
      <c r="G75" t="s">
        <v>117</v>
      </c>
      <c r="H75" s="74">
        <v>52.02</v>
      </c>
      <c r="I75" s="47">
        <v>30.6</v>
      </c>
      <c r="J75" s="47">
        <v>36.11</v>
      </c>
      <c r="K75" s="47">
        <v>0</v>
      </c>
      <c r="L75" s="47">
        <v>6.43</v>
      </c>
      <c r="M75" s="75">
        <v>1.78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>
        <v>0</v>
      </c>
      <c r="V75" s="75">
        <v>126.94</v>
      </c>
      <c r="W75">
        <v>52.02</v>
      </c>
      <c r="X75">
        <v>30.6</v>
      </c>
      <c r="Y75">
        <v>6.43</v>
      </c>
      <c r="Z75">
        <v>1.78</v>
      </c>
      <c r="AA75">
        <v>36.11</v>
      </c>
    </row>
    <row r="76" spans="7:27">
      <c r="G76" t="s">
        <v>118</v>
      </c>
      <c r="H76" s="74">
        <v>64.290000000000006</v>
      </c>
      <c r="I76" s="47">
        <v>30.86</v>
      </c>
      <c r="J76" s="47">
        <v>36.770000000000003</v>
      </c>
      <c r="K76" s="47">
        <v>0</v>
      </c>
      <c r="L76" s="47">
        <v>5.4</v>
      </c>
      <c r="M76" s="75">
        <v>0.9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>
        <v>0</v>
      </c>
      <c r="V76" s="75">
        <v>138.22</v>
      </c>
      <c r="W76">
        <v>64.290000000000006</v>
      </c>
      <c r="X76">
        <v>30.86</v>
      </c>
      <c r="Y76">
        <v>5.4</v>
      </c>
      <c r="Z76">
        <v>0.9</v>
      </c>
      <c r="AA76">
        <v>36.770000000000003</v>
      </c>
    </row>
    <row r="77" spans="7:27">
      <c r="G77" t="s">
        <v>119</v>
      </c>
      <c r="H77" s="74">
        <v>95.25</v>
      </c>
      <c r="I77" s="47">
        <v>52.78</v>
      </c>
      <c r="J77" s="47">
        <v>69.39</v>
      </c>
      <c r="K77" s="47">
        <v>0</v>
      </c>
      <c r="L77" s="47">
        <v>3.67</v>
      </c>
      <c r="M77" s="75">
        <v>0.87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0</v>
      </c>
      <c r="V77" s="75">
        <v>221.96</v>
      </c>
      <c r="W77">
        <v>95.25</v>
      </c>
      <c r="X77">
        <v>52.78</v>
      </c>
      <c r="Y77">
        <v>3.67</v>
      </c>
      <c r="Z77">
        <v>0.87</v>
      </c>
      <c r="AA77">
        <v>69.39</v>
      </c>
    </row>
    <row r="78" spans="7:27">
      <c r="G78" t="s">
        <v>120</v>
      </c>
      <c r="H78" s="74">
        <v>95.38</v>
      </c>
      <c r="I78" s="47">
        <v>63.15</v>
      </c>
      <c r="J78" s="47">
        <v>52.62</v>
      </c>
      <c r="K78" s="47">
        <v>0</v>
      </c>
      <c r="L78" s="47">
        <v>4.7300000000000004</v>
      </c>
      <c r="M78" s="75">
        <v>0.66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0</v>
      </c>
      <c r="V78" s="75">
        <v>216.54</v>
      </c>
      <c r="W78">
        <v>95.38</v>
      </c>
      <c r="X78">
        <v>63.15</v>
      </c>
      <c r="Y78">
        <v>4.7300000000000004</v>
      </c>
      <c r="Z78">
        <v>0.66</v>
      </c>
      <c r="AA78">
        <v>52.62</v>
      </c>
    </row>
    <row r="79" spans="7:27">
      <c r="G79" t="s">
        <v>121</v>
      </c>
      <c r="H79" s="74">
        <v>80.03</v>
      </c>
      <c r="I79" s="47">
        <v>56.24</v>
      </c>
      <c r="J79" s="47">
        <v>67.05</v>
      </c>
      <c r="K79" s="47">
        <v>0</v>
      </c>
      <c r="L79" s="47">
        <v>9.52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212.84</v>
      </c>
      <c r="W79">
        <v>80.03</v>
      </c>
      <c r="X79">
        <v>56.24</v>
      </c>
      <c r="Y79">
        <v>9.52</v>
      </c>
      <c r="Z79">
        <v>0</v>
      </c>
      <c r="AA79">
        <v>67.05</v>
      </c>
    </row>
    <row r="80" spans="7:27">
      <c r="G80" t="s">
        <v>122</v>
      </c>
      <c r="H80" s="74">
        <v>154.09</v>
      </c>
      <c r="I80" s="47">
        <v>85.61</v>
      </c>
      <c r="J80" s="47">
        <v>253.11</v>
      </c>
      <c r="K80" s="47">
        <v>0</v>
      </c>
      <c r="L80" s="47">
        <v>16.38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509.19</v>
      </c>
      <c r="W80">
        <v>154.09</v>
      </c>
      <c r="X80">
        <v>85.61</v>
      </c>
      <c r="Y80">
        <v>16.38</v>
      </c>
      <c r="Z80">
        <v>0</v>
      </c>
      <c r="AA80">
        <v>253.11</v>
      </c>
    </row>
    <row r="81" spans="7:27">
      <c r="G81" t="s">
        <v>123</v>
      </c>
      <c r="H81" s="74">
        <v>94.16</v>
      </c>
      <c r="I81" s="47">
        <v>72.06</v>
      </c>
      <c r="J81" s="47">
        <v>162.37</v>
      </c>
      <c r="K81" s="47">
        <v>0</v>
      </c>
      <c r="L81" s="47">
        <v>20.18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348.77</v>
      </c>
      <c r="W81">
        <v>94.16</v>
      </c>
      <c r="X81">
        <v>72.06</v>
      </c>
      <c r="Y81">
        <v>20.18</v>
      </c>
      <c r="Z81">
        <v>0</v>
      </c>
      <c r="AA81">
        <v>162.37</v>
      </c>
    </row>
    <row r="82" spans="7:27">
      <c r="G82" t="s">
        <v>124</v>
      </c>
      <c r="H82" s="74">
        <v>87.43</v>
      </c>
      <c r="I82" s="47">
        <v>62.45</v>
      </c>
      <c r="J82" s="47">
        <v>160.44999999999999</v>
      </c>
      <c r="K82" s="47">
        <v>0</v>
      </c>
      <c r="L82" s="47">
        <v>19.22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>
        <v>0</v>
      </c>
      <c r="V82" s="75">
        <v>329.55</v>
      </c>
      <c r="W82">
        <v>87.43</v>
      </c>
      <c r="X82">
        <v>62.45</v>
      </c>
      <c r="Y82">
        <v>19.22</v>
      </c>
      <c r="Z82">
        <v>0</v>
      </c>
      <c r="AA82">
        <v>160.44999999999999</v>
      </c>
    </row>
    <row r="83" spans="7:27">
      <c r="G83" t="s">
        <v>125</v>
      </c>
      <c r="H83" s="74">
        <v>81.67</v>
      </c>
      <c r="I83" s="47">
        <v>57.65</v>
      </c>
      <c r="J83" s="47">
        <v>174.86</v>
      </c>
      <c r="K83" s="47">
        <v>0</v>
      </c>
      <c r="L83" s="47">
        <v>19.22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333.4</v>
      </c>
      <c r="W83">
        <v>81.67</v>
      </c>
      <c r="X83">
        <v>57.65</v>
      </c>
      <c r="Y83">
        <v>19.22</v>
      </c>
      <c r="Z83">
        <v>0</v>
      </c>
      <c r="AA83">
        <v>174.86</v>
      </c>
    </row>
    <row r="84" spans="7:27">
      <c r="G84" t="s">
        <v>126</v>
      </c>
      <c r="H84" s="74">
        <v>97.04</v>
      </c>
      <c r="I84" s="47">
        <v>63.41</v>
      </c>
      <c r="J84" s="47">
        <v>177.75</v>
      </c>
      <c r="K84" s="47">
        <v>0</v>
      </c>
      <c r="L84" s="47">
        <v>19.22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357.42</v>
      </c>
      <c r="W84">
        <v>97.04</v>
      </c>
      <c r="X84">
        <v>63.41</v>
      </c>
      <c r="Y84">
        <v>19.22</v>
      </c>
      <c r="Z84">
        <v>0</v>
      </c>
      <c r="AA84">
        <v>177.75</v>
      </c>
    </row>
    <row r="85" spans="7:27">
      <c r="G85" t="s">
        <v>127</v>
      </c>
      <c r="H85" s="74">
        <v>82.63</v>
      </c>
      <c r="I85" s="47">
        <v>44.2</v>
      </c>
      <c r="J85" s="47">
        <v>176.78</v>
      </c>
      <c r="K85" s="47">
        <v>0</v>
      </c>
      <c r="L85" s="47">
        <v>19.22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322.83</v>
      </c>
      <c r="W85">
        <v>82.63</v>
      </c>
      <c r="X85">
        <v>44.2</v>
      </c>
      <c r="Y85">
        <v>19.22</v>
      </c>
      <c r="Z85">
        <v>0</v>
      </c>
      <c r="AA85">
        <v>176.78</v>
      </c>
    </row>
    <row r="86" spans="7:27">
      <c r="G86" t="s">
        <v>128</v>
      </c>
      <c r="H86" s="74">
        <v>93.2</v>
      </c>
      <c r="I86" s="47">
        <v>52.84</v>
      </c>
      <c r="J86" s="47">
        <v>151.80000000000001</v>
      </c>
      <c r="K86" s="47">
        <v>0</v>
      </c>
      <c r="L86" s="47">
        <v>19.22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>
        <v>0</v>
      </c>
      <c r="V86" s="75">
        <v>317.06</v>
      </c>
      <c r="W86">
        <v>93.2</v>
      </c>
      <c r="X86">
        <v>52.84</v>
      </c>
      <c r="Y86">
        <v>19.22</v>
      </c>
      <c r="Z86">
        <v>0</v>
      </c>
      <c r="AA86">
        <v>151.80000000000001</v>
      </c>
    </row>
    <row r="87" spans="7:27">
      <c r="G87" t="s">
        <v>129</v>
      </c>
      <c r="H87" s="74">
        <v>97.03</v>
      </c>
      <c r="I87" s="47">
        <v>0</v>
      </c>
      <c r="J87" s="47">
        <v>20.18</v>
      </c>
      <c r="K87" s="47">
        <v>0</v>
      </c>
      <c r="L87" s="47">
        <v>18.260000000000002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>
        <v>0</v>
      </c>
      <c r="V87" s="75">
        <v>135.47</v>
      </c>
      <c r="W87">
        <v>97.03</v>
      </c>
      <c r="X87">
        <v>0</v>
      </c>
      <c r="Y87">
        <v>18.260000000000002</v>
      </c>
      <c r="Z87">
        <v>0</v>
      </c>
      <c r="AA87">
        <v>20.18</v>
      </c>
    </row>
    <row r="88" spans="7:27">
      <c r="G88" t="s">
        <v>130</v>
      </c>
      <c r="H88" s="74">
        <v>86.47</v>
      </c>
      <c r="I88" s="47">
        <v>0</v>
      </c>
      <c r="J88" s="47">
        <v>75.900000000000006</v>
      </c>
      <c r="K88" s="47">
        <v>0</v>
      </c>
      <c r="L88" s="47">
        <v>18.260000000000002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>
        <v>0</v>
      </c>
      <c r="V88" s="75">
        <v>180.63</v>
      </c>
      <c r="W88">
        <v>86.47</v>
      </c>
      <c r="X88">
        <v>0</v>
      </c>
      <c r="Y88">
        <v>18.260000000000002</v>
      </c>
      <c r="Z88">
        <v>0</v>
      </c>
      <c r="AA88">
        <v>75.900000000000006</v>
      </c>
    </row>
    <row r="89" spans="7:27">
      <c r="G89" t="s">
        <v>131</v>
      </c>
      <c r="H89" s="74">
        <v>75.91</v>
      </c>
      <c r="I89" s="47">
        <v>0</v>
      </c>
      <c r="J89" s="47">
        <v>72.06</v>
      </c>
      <c r="K89" s="47">
        <v>0</v>
      </c>
      <c r="L89" s="47">
        <v>17.29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>
        <v>0</v>
      </c>
      <c r="V89" s="75">
        <v>165.26</v>
      </c>
      <c r="W89">
        <v>75.91</v>
      </c>
      <c r="X89">
        <v>0</v>
      </c>
      <c r="Y89">
        <v>17.29</v>
      </c>
      <c r="Z89">
        <v>0</v>
      </c>
      <c r="AA89">
        <v>72.06</v>
      </c>
    </row>
    <row r="90" spans="7:27">
      <c r="G90" t="s">
        <v>132</v>
      </c>
      <c r="H90" s="74">
        <v>73.98</v>
      </c>
      <c r="I90" s="47">
        <v>0</v>
      </c>
      <c r="J90" s="47">
        <v>72.06</v>
      </c>
      <c r="K90" s="47">
        <v>0</v>
      </c>
      <c r="L90" s="47">
        <v>15.37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>
        <v>0</v>
      </c>
      <c r="V90" s="75">
        <v>161.41</v>
      </c>
      <c r="W90">
        <v>73.98</v>
      </c>
      <c r="X90">
        <v>0</v>
      </c>
      <c r="Y90">
        <v>15.37</v>
      </c>
      <c r="Z90">
        <v>0</v>
      </c>
      <c r="AA90">
        <v>72.06</v>
      </c>
    </row>
    <row r="91" spans="7:27">
      <c r="G91" t="s">
        <v>133</v>
      </c>
      <c r="H91" s="74">
        <v>85.5</v>
      </c>
      <c r="I91" s="47">
        <v>19.22</v>
      </c>
      <c r="J91" s="47">
        <v>80.709999999999994</v>
      </c>
      <c r="K91" s="47">
        <v>0</v>
      </c>
      <c r="L91" s="47">
        <v>18.260000000000002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>
        <v>0</v>
      </c>
      <c r="V91" s="75">
        <v>203.69</v>
      </c>
      <c r="W91">
        <v>85.5</v>
      </c>
      <c r="X91">
        <v>19.22</v>
      </c>
      <c r="Y91">
        <v>18.260000000000002</v>
      </c>
      <c r="Z91">
        <v>0</v>
      </c>
      <c r="AA91">
        <v>80.709999999999994</v>
      </c>
    </row>
    <row r="92" spans="7:27">
      <c r="G92" t="s">
        <v>134</v>
      </c>
      <c r="H92" s="74">
        <v>71.099999999999994</v>
      </c>
      <c r="I92" s="47">
        <v>24.02</v>
      </c>
      <c r="J92" s="47">
        <v>78.790000000000006</v>
      </c>
      <c r="K92" s="47">
        <v>0</v>
      </c>
      <c r="L92" s="47">
        <v>17.77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>
        <v>0</v>
      </c>
      <c r="V92" s="75">
        <v>191.68</v>
      </c>
      <c r="W92">
        <v>71.099999999999994</v>
      </c>
      <c r="X92">
        <v>24.02</v>
      </c>
      <c r="Y92">
        <v>17.77</v>
      </c>
      <c r="Z92">
        <v>0</v>
      </c>
      <c r="AA92">
        <v>78.790000000000006</v>
      </c>
    </row>
    <row r="93" spans="7:27">
      <c r="G93" t="s">
        <v>135</v>
      </c>
      <c r="H93" s="74">
        <v>45.16</v>
      </c>
      <c r="I93" s="47">
        <v>34.590000000000003</v>
      </c>
      <c r="J93" s="47">
        <v>73.98</v>
      </c>
      <c r="K93" s="47">
        <v>0</v>
      </c>
      <c r="L93" s="47">
        <v>15.66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>
        <v>0</v>
      </c>
      <c r="V93" s="75">
        <v>169.39</v>
      </c>
      <c r="W93">
        <v>45.16</v>
      </c>
      <c r="X93">
        <v>34.590000000000003</v>
      </c>
      <c r="Y93">
        <v>15.66</v>
      </c>
      <c r="Z93">
        <v>0</v>
      </c>
      <c r="AA93">
        <v>73.98</v>
      </c>
    </row>
    <row r="94" spans="7:27">
      <c r="G94" t="s">
        <v>136</v>
      </c>
      <c r="H94" s="74">
        <v>28.82</v>
      </c>
      <c r="I94" s="47">
        <v>36.51</v>
      </c>
      <c r="J94" s="47">
        <v>67.260000000000005</v>
      </c>
      <c r="K94" s="47">
        <v>0</v>
      </c>
      <c r="L94" s="47">
        <v>14.41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>
        <v>0</v>
      </c>
      <c r="V94" s="75">
        <v>147</v>
      </c>
      <c r="W94">
        <v>28.82</v>
      </c>
      <c r="X94">
        <v>36.51</v>
      </c>
      <c r="Y94">
        <v>14.41</v>
      </c>
      <c r="Z94">
        <v>0</v>
      </c>
      <c r="AA94">
        <v>67.260000000000005</v>
      </c>
    </row>
    <row r="95" spans="7:27">
      <c r="G95" t="s">
        <v>137</v>
      </c>
      <c r="H95" s="74">
        <v>29.78</v>
      </c>
      <c r="I95" s="47">
        <v>35.549999999999997</v>
      </c>
      <c r="J95" s="47">
        <v>75.91</v>
      </c>
      <c r="K95" s="47">
        <v>0</v>
      </c>
      <c r="L95" s="47">
        <v>13.16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>
        <v>0</v>
      </c>
      <c r="V95" s="75">
        <v>154.4</v>
      </c>
      <c r="W95">
        <v>29.78</v>
      </c>
      <c r="X95">
        <v>35.549999999999997</v>
      </c>
      <c r="Y95">
        <v>13.16</v>
      </c>
      <c r="Z95">
        <v>0</v>
      </c>
      <c r="AA95">
        <v>75.91</v>
      </c>
    </row>
    <row r="96" spans="7:27">
      <c r="G96" t="s">
        <v>138</v>
      </c>
      <c r="H96" s="74">
        <v>46.12</v>
      </c>
      <c r="I96" s="47">
        <v>20.18</v>
      </c>
      <c r="J96" s="47">
        <v>65.33</v>
      </c>
      <c r="K96" s="47">
        <v>0</v>
      </c>
      <c r="L96" s="47">
        <v>11.24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>
        <v>0</v>
      </c>
      <c r="V96" s="75">
        <v>142.87</v>
      </c>
      <c r="W96">
        <v>46.12</v>
      </c>
      <c r="X96">
        <v>20.18</v>
      </c>
      <c r="Y96">
        <v>11.24</v>
      </c>
      <c r="Z96">
        <v>0</v>
      </c>
      <c r="AA96">
        <v>65.33</v>
      </c>
    </row>
    <row r="97" spans="1:83">
      <c r="G97" t="s">
        <v>139</v>
      </c>
      <c r="H97" s="74">
        <v>109.53</v>
      </c>
      <c r="I97" s="47">
        <v>33.630000000000003</v>
      </c>
      <c r="J97" s="47">
        <v>69.180000000000007</v>
      </c>
      <c r="K97" s="47">
        <v>0</v>
      </c>
      <c r="L97" s="47">
        <v>10.09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>
        <v>0</v>
      </c>
      <c r="V97" s="75">
        <v>222.43</v>
      </c>
      <c r="W97">
        <v>109.53</v>
      </c>
      <c r="X97">
        <v>33.630000000000003</v>
      </c>
      <c r="Y97">
        <v>10.09</v>
      </c>
      <c r="Z97">
        <v>0</v>
      </c>
      <c r="AA97">
        <v>69.180000000000007</v>
      </c>
    </row>
    <row r="98" spans="1:83">
      <c r="G98" t="s">
        <v>140</v>
      </c>
      <c r="H98" s="74">
        <v>147</v>
      </c>
      <c r="I98" s="47">
        <v>36.51</v>
      </c>
      <c r="J98" s="47">
        <v>63.41</v>
      </c>
      <c r="K98" s="47">
        <v>0</v>
      </c>
      <c r="L98" s="47">
        <v>9.1300000000000008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>
        <v>0</v>
      </c>
      <c r="V98" s="75">
        <v>256.05</v>
      </c>
      <c r="W98">
        <v>147</v>
      </c>
      <c r="X98">
        <v>36.51</v>
      </c>
      <c r="Y98">
        <v>9.1300000000000008</v>
      </c>
      <c r="Z98">
        <v>0</v>
      </c>
      <c r="AA98">
        <v>63.41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1.3267749999999996</v>
      </c>
      <c r="I99" s="70">
        <f t="shared" ref="I99:BQ99" si="1">SUM(I3:I98)/4000</f>
        <v>0.32075999999999999</v>
      </c>
      <c r="J99" s="70">
        <f t="shared" si="1"/>
        <v>2.2302899999999997</v>
      </c>
      <c r="K99" s="70">
        <f t="shared" si="1"/>
        <v>0</v>
      </c>
      <c r="L99" s="70">
        <f t="shared" si="1"/>
        <v>0.3627450000000001</v>
      </c>
      <c r="M99" s="70">
        <f t="shared" si="1"/>
        <v>3.7649999999999997E-3</v>
      </c>
      <c r="N99" s="69">
        <f t="shared" si="1"/>
        <v>-8.3250000000000005E-2</v>
      </c>
      <c r="O99" s="70">
        <f t="shared" si="1"/>
        <v>-0.36349999999999999</v>
      </c>
      <c r="P99" s="70">
        <f t="shared" si="1"/>
        <v>-1.2E-2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-0.45874999999999999</v>
      </c>
      <c r="V99" s="71">
        <f t="shared" si="1"/>
        <v>4.2443350000000013</v>
      </c>
      <c r="W99">
        <f t="shared" si="1"/>
        <v>1.2435249999999998</v>
      </c>
      <c r="X99">
        <f t="shared" si="1"/>
        <v>-4.2740000000000063E-2</v>
      </c>
      <c r="Y99">
        <f t="shared" si="1"/>
        <v>0.3627450000000001</v>
      </c>
      <c r="Z99">
        <f t="shared" si="1"/>
        <v>3.7649999999999997E-3</v>
      </c>
      <c r="AA99">
        <f t="shared" si="1"/>
        <v>2.2182899999999997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24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45657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536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537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538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544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2.11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2.11</v>
      </c>
      <c r="W31">
        <v>0</v>
      </c>
      <c r="X31">
        <v>0</v>
      </c>
      <c r="Y31">
        <v>2.11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3.27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3.27</v>
      </c>
      <c r="W32">
        <v>0</v>
      </c>
      <c r="X32">
        <v>0</v>
      </c>
      <c r="Y32">
        <v>3.27</v>
      </c>
    </row>
    <row r="33" spans="7:25">
      <c r="G33" t="s">
        <v>75</v>
      </c>
      <c r="H33" s="74">
        <v>46.98</v>
      </c>
      <c r="I33" s="47">
        <v>33.630000000000003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80.61</v>
      </c>
      <c r="W33">
        <v>46.98</v>
      </c>
      <c r="X33">
        <v>33.630000000000003</v>
      </c>
      <c r="Y33">
        <v>0</v>
      </c>
    </row>
    <row r="34" spans="7:25">
      <c r="G34" t="s">
        <v>76</v>
      </c>
      <c r="H34" s="74">
        <v>0</v>
      </c>
      <c r="I34" s="47">
        <v>46.34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46.34</v>
      </c>
      <c r="W34">
        <v>0</v>
      </c>
      <c r="X34">
        <v>46.34</v>
      </c>
      <c r="Y34">
        <v>0</v>
      </c>
    </row>
    <row r="35" spans="7:25">
      <c r="G35" t="s">
        <v>77</v>
      </c>
      <c r="H35" s="74">
        <v>100.83</v>
      </c>
      <c r="I35" s="47">
        <v>40.869999999999997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141.69999999999999</v>
      </c>
      <c r="W35">
        <v>100.83</v>
      </c>
      <c r="X35">
        <v>40.869999999999997</v>
      </c>
      <c r="Y35">
        <v>0</v>
      </c>
    </row>
    <row r="36" spans="7:25">
      <c r="G36" t="s">
        <v>78</v>
      </c>
      <c r="H36" s="74">
        <v>210.63</v>
      </c>
      <c r="I36" s="47">
        <v>59.09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269.72000000000003</v>
      </c>
      <c r="W36">
        <v>210.63</v>
      </c>
      <c r="X36">
        <v>59.09</v>
      </c>
      <c r="Y36">
        <v>0</v>
      </c>
    </row>
    <row r="37" spans="7:25">
      <c r="G37" t="s">
        <v>79</v>
      </c>
      <c r="H37" s="74">
        <v>254.26</v>
      </c>
      <c r="I37" s="47">
        <v>74.33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328.59</v>
      </c>
      <c r="W37">
        <v>254.26</v>
      </c>
      <c r="X37">
        <v>74.33</v>
      </c>
      <c r="Y37">
        <v>0</v>
      </c>
    </row>
    <row r="38" spans="7:25">
      <c r="G38" t="s">
        <v>80</v>
      </c>
      <c r="H38" s="74">
        <v>337.24</v>
      </c>
      <c r="I38" s="47">
        <v>100.88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438.12</v>
      </c>
      <c r="W38">
        <v>337.24</v>
      </c>
      <c r="X38">
        <v>100.88</v>
      </c>
      <c r="Y38">
        <v>0</v>
      </c>
    </row>
    <row r="39" spans="7:25">
      <c r="G39" t="s">
        <v>81</v>
      </c>
      <c r="H39" s="74">
        <v>276.77</v>
      </c>
      <c r="I39" s="47">
        <v>59.96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336.73</v>
      </c>
      <c r="W39">
        <v>276.77</v>
      </c>
      <c r="X39">
        <v>59.96</v>
      </c>
      <c r="Y39">
        <v>0</v>
      </c>
    </row>
    <row r="40" spans="7:25">
      <c r="G40" t="s">
        <v>82</v>
      </c>
      <c r="H40" s="74">
        <v>0</v>
      </c>
      <c r="I40" s="47">
        <v>91.27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91.27</v>
      </c>
      <c r="W40">
        <v>0</v>
      </c>
      <c r="X40">
        <v>91.27</v>
      </c>
      <c r="Y40">
        <v>0</v>
      </c>
    </row>
    <row r="41" spans="7:25">
      <c r="G41" t="s">
        <v>83</v>
      </c>
      <c r="H41" s="74">
        <v>0</v>
      </c>
      <c r="I41" s="47">
        <v>110.49</v>
      </c>
      <c r="J41" s="47">
        <v>0</v>
      </c>
      <c r="K41" s="47">
        <v>0</v>
      </c>
      <c r="L41" s="47">
        <v>0</v>
      </c>
      <c r="M41" s="75">
        <v>5.38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115.87</v>
      </c>
      <c r="W41">
        <v>0</v>
      </c>
      <c r="X41">
        <v>110.49</v>
      </c>
      <c r="Y41">
        <v>5.38</v>
      </c>
    </row>
    <row r="42" spans="7:25">
      <c r="G42" t="s">
        <v>84</v>
      </c>
      <c r="H42" s="74">
        <v>32.69</v>
      </c>
      <c r="I42" s="47">
        <v>115.3</v>
      </c>
      <c r="J42" s="47">
        <v>0</v>
      </c>
      <c r="K42" s="47">
        <v>0</v>
      </c>
      <c r="L42" s="47">
        <v>0</v>
      </c>
      <c r="M42" s="75">
        <v>4.32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152.31</v>
      </c>
      <c r="W42">
        <v>32.69</v>
      </c>
      <c r="X42">
        <v>115.3</v>
      </c>
      <c r="Y42">
        <v>4.32</v>
      </c>
    </row>
    <row r="43" spans="7:25">
      <c r="G43" t="s">
        <v>85</v>
      </c>
      <c r="H43" s="74">
        <v>0</v>
      </c>
      <c r="I43" s="47">
        <v>110.49</v>
      </c>
      <c r="J43" s="47">
        <v>0</v>
      </c>
      <c r="K43" s="47">
        <v>0</v>
      </c>
      <c r="L43" s="47">
        <v>0</v>
      </c>
      <c r="M43" s="75">
        <v>1.54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112.03</v>
      </c>
      <c r="W43">
        <v>0</v>
      </c>
      <c r="X43">
        <v>110.49</v>
      </c>
      <c r="Y43">
        <v>1.54</v>
      </c>
    </row>
    <row r="44" spans="7:25">
      <c r="G44" t="s">
        <v>86</v>
      </c>
      <c r="H44" s="74">
        <v>0</v>
      </c>
      <c r="I44" s="47">
        <v>105.69</v>
      </c>
      <c r="J44" s="47">
        <v>0</v>
      </c>
      <c r="K44" s="47">
        <v>0</v>
      </c>
      <c r="L44" s="47">
        <v>0</v>
      </c>
      <c r="M44" s="75">
        <v>0.77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106.46</v>
      </c>
      <c r="W44">
        <v>0</v>
      </c>
      <c r="X44">
        <v>105.69</v>
      </c>
      <c r="Y44">
        <v>0.77</v>
      </c>
    </row>
    <row r="45" spans="7:25">
      <c r="G45" t="s">
        <v>87</v>
      </c>
      <c r="H45" s="74">
        <v>86.47</v>
      </c>
      <c r="I45" s="47">
        <v>110.49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196.96</v>
      </c>
      <c r="W45">
        <v>86.47</v>
      </c>
      <c r="X45">
        <v>110.49</v>
      </c>
      <c r="Y45">
        <v>0</v>
      </c>
    </row>
    <row r="46" spans="7:25">
      <c r="G46" t="s">
        <v>88</v>
      </c>
      <c r="H46" s="74">
        <v>113.67</v>
      </c>
      <c r="I46" s="47">
        <v>100.88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214.55</v>
      </c>
      <c r="W46">
        <v>113.67</v>
      </c>
      <c r="X46">
        <v>100.88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17.2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17.2</v>
      </c>
      <c r="W48">
        <v>17.2</v>
      </c>
      <c r="X48">
        <v>0</v>
      </c>
      <c r="Y48">
        <v>0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4.6100000000000003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4.6100000000000003</v>
      </c>
      <c r="W50">
        <v>0</v>
      </c>
      <c r="X50">
        <v>0</v>
      </c>
      <c r="Y50">
        <v>4.6100000000000003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7.3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7.3</v>
      </c>
      <c r="W51">
        <v>0</v>
      </c>
      <c r="X51">
        <v>0</v>
      </c>
      <c r="Y51">
        <v>7.3</v>
      </c>
    </row>
    <row r="52" spans="7:25">
      <c r="G52" t="s">
        <v>94</v>
      </c>
      <c r="H52" s="74">
        <v>52.84</v>
      </c>
      <c r="I52" s="47">
        <v>0</v>
      </c>
      <c r="J52" s="47">
        <v>0</v>
      </c>
      <c r="K52" s="47">
        <v>0</v>
      </c>
      <c r="L52" s="47">
        <v>0</v>
      </c>
      <c r="M52" s="75">
        <v>5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57.84</v>
      </c>
      <c r="W52">
        <v>52.84</v>
      </c>
      <c r="X52">
        <v>0</v>
      </c>
      <c r="Y52">
        <v>5</v>
      </c>
    </row>
    <row r="53" spans="7:25">
      <c r="G53" t="s">
        <v>95</v>
      </c>
      <c r="H53" s="74">
        <v>26.91</v>
      </c>
      <c r="I53" s="47">
        <v>0</v>
      </c>
      <c r="J53" s="47">
        <v>0</v>
      </c>
      <c r="K53" s="47">
        <v>0</v>
      </c>
      <c r="L53" s="47">
        <v>0</v>
      </c>
      <c r="M53" s="75">
        <v>5.28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32.19</v>
      </c>
      <c r="W53">
        <v>26.91</v>
      </c>
      <c r="X53">
        <v>0</v>
      </c>
      <c r="Y53">
        <v>5.28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6.34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6.34</v>
      </c>
      <c r="W54">
        <v>0</v>
      </c>
      <c r="X54">
        <v>0</v>
      </c>
      <c r="Y54">
        <v>6.34</v>
      </c>
    </row>
    <row r="55" spans="7:25">
      <c r="G55" t="s">
        <v>97</v>
      </c>
      <c r="H55" s="74">
        <v>9.6199999999999992</v>
      </c>
      <c r="I55" s="47">
        <v>0</v>
      </c>
      <c r="J55" s="47">
        <v>0</v>
      </c>
      <c r="K55" s="47">
        <v>0</v>
      </c>
      <c r="L55" s="47">
        <v>0</v>
      </c>
      <c r="M55" s="75">
        <v>6.15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15.77</v>
      </c>
      <c r="W55">
        <v>9.6199999999999992</v>
      </c>
      <c r="X55">
        <v>0</v>
      </c>
      <c r="Y55">
        <v>6.15</v>
      </c>
    </row>
    <row r="56" spans="7:25">
      <c r="G56" t="s">
        <v>98</v>
      </c>
      <c r="H56" s="74">
        <v>5.14</v>
      </c>
      <c r="I56" s="47">
        <v>0</v>
      </c>
      <c r="J56" s="47">
        <v>0</v>
      </c>
      <c r="K56" s="47">
        <v>0</v>
      </c>
      <c r="L56" s="47">
        <v>0</v>
      </c>
      <c r="M56" s="75">
        <v>2.98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8.1199999999999992</v>
      </c>
      <c r="W56">
        <v>5.14</v>
      </c>
      <c r="X56">
        <v>0</v>
      </c>
      <c r="Y56">
        <v>2.98</v>
      </c>
    </row>
    <row r="57" spans="7:25">
      <c r="G57" t="s">
        <v>99</v>
      </c>
      <c r="H57" s="74">
        <v>1.74</v>
      </c>
      <c r="I57" s="47">
        <v>0</v>
      </c>
      <c r="J57" s="47">
        <v>0</v>
      </c>
      <c r="K57" s="47">
        <v>0</v>
      </c>
      <c r="L57" s="47">
        <v>0</v>
      </c>
      <c r="M57" s="75">
        <v>1.1499999999999999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2.89</v>
      </c>
      <c r="W57">
        <v>1.74</v>
      </c>
      <c r="X57">
        <v>0</v>
      </c>
      <c r="Y57">
        <v>1.1499999999999999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3.17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3.17</v>
      </c>
      <c r="W58">
        <v>0</v>
      </c>
      <c r="X58">
        <v>0</v>
      </c>
      <c r="Y58">
        <v>3.17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2.31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2.31</v>
      </c>
      <c r="W59">
        <v>0</v>
      </c>
      <c r="X59">
        <v>0</v>
      </c>
      <c r="Y59">
        <v>2.31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6.05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6.05</v>
      </c>
      <c r="W60">
        <v>0</v>
      </c>
      <c r="X60">
        <v>0</v>
      </c>
      <c r="Y60">
        <v>6.05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2.88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2.88</v>
      </c>
      <c r="W61">
        <v>0</v>
      </c>
      <c r="X61">
        <v>0</v>
      </c>
      <c r="Y61">
        <v>2.88</v>
      </c>
    </row>
    <row r="62" spans="7:25">
      <c r="G62" t="s">
        <v>104</v>
      </c>
      <c r="H62" s="74">
        <v>2.88</v>
      </c>
      <c r="I62" s="47">
        <v>0</v>
      </c>
      <c r="J62" s="47">
        <v>0</v>
      </c>
      <c r="K62" s="47">
        <v>0</v>
      </c>
      <c r="L62" s="47">
        <v>0</v>
      </c>
      <c r="M62" s="75">
        <v>6.15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9.0299999999999994</v>
      </c>
      <c r="W62">
        <v>2.88</v>
      </c>
      <c r="X62">
        <v>0</v>
      </c>
      <c r="Y62">
        <v>6.15</v>
      </c>
    </row>
    <row r="63" spans="7:25">
      <c r="G63" t="s">
        <v>105</v>
      </c>
      <c r="H63" s="74">
        <v>8.65</v>
      </c>
      <c r="I63" s="47">
        <v>0</v>
      </c>
      <c r="J63" s="47">
        <v>0</v>
      </c>
      <c r="K63" s="47">
        <v>0</v>
      </c>
      <c r="L63" s="47">
        <v>0</v>
      </c>
      <c r="M63" s="75">
        <v>4.71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13.36</v>
      </c>
      <c r="W63">
        <v>8.65</v>
      </c>
      <c r="X63">
        <v>0</v>
      </c>
      <c r="Y63">
        <v>4.71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5.09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5.09</v>
      </c>
      <c r="W64">
        <v>0</v>
      </c>
      <c r="X64">
        <v>0</v>
      </c>
      <c r="Y64">
        <v>5.09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5.96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5.96</v>
      </c>
      <c r="W65">
        <v>0</v>
      </c>
      <c r="X65">
        <v>0</v>
      </c>
      <c r="Y65">
        <v>5.96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5.38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5.38</v>
      </c>
      <c r="W66">
        <v>0</v>
      </c>
      <c r="X66">
        <v>0</v>
      </c>
      <c r="Y66">
        <v>5.38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4.71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4.71</v>
      </c>
      <c r="W69">
        <v>0</v>
      </c>
      <c r="X69">
        <v>0</v>
      </c>
      <c r="Y69">
        <v>4.71</v>
      </c>
    </row>
    <row r="70" spans="7:25">
      <c r="G70" t="s">
        <v>112</v>
      </c>
      <c r="H70" s="74">
        <v>31.71</v>
      </c>
      <c r="I70" s="47">
        <v>0</v>
      </c>
      <c r="J70" s="47">
        <v>0</v>
      </c>
      <c r="K70" s="47">
        <v>0</v>
      </c>
      <c r="L70" s="47">
        <v>0</v>
      </c>
      <c r="M70" s="75">
        <v>3.94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35.65</v>
      </c>
      <c r="W70">
        <v>31.71</v>
      </c>
      <c r="X70">
        <v>0</v>
      </c>
      <c r="Y70">
        <v>3.94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4">
        <v>99.92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99.92</v>
      </c>
      <c r="W72">
        <v>99.92</v>
      </c>
      <c r="X72">
        <v>0</v>
      </c>
      <c r="Y72">
        <v>0</v>
      </c>
    </row>
    <row r="73" spans="7:25">
      <c r="G73" t="s">
        <v>115</v>
      </c>
      <c r="H73" s="74">
        <v>92.58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92.58</v>
      </c>
      <c r="W73">
        <v>92.58</v>
      </c>
      <c r="X73">
        <v>0</v>
      </c>
      <c r="Y73">
        <v>0</v>
      </c>
    </row>
    <row r="74" spans="7:25">
      <c r="G74" t="s">
        <v>116</v>
      </c>
      <c r="H74" s="74">
        <v>61.64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61.64</v>
      </c>
      <c r="W74">
        <v>61.64</v>
      </c>
      <c r="X74">
        <v>0</v>
      </c>
      <c r="Y74">
        <v>0</v>
      </c>
    </row>
    <row r="75" spans="7:25">
      <c r="G75" t="s">
        <v>117</v>
      </c>
      <c r="H75" s="74">
        <v>113.69</v>
      </c>
      <c r="I75" s="47">
        <v>119.58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233.27</v>
      </c>
      <c r="W75">
        <v>113.69</v>
      </c>
      <c r="X75">
        <v>119.58</v>
      </c>
      <c r="Y75">
        <v>0</v>
      </c>
    </row>
    <row r="76" spans="7:25">
      <c r="G76" t="s">
        <v>118</v>
      </c>
      <c r="H76" s="74">
        <v>93.31</v>
      </c>
      <c r="I76" s="47">
        <v>111.61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204.92</v>
      </c>
      <c r="W76">
        <v>93.31</v>
      </c>
      <c r="X76">
        <v>111.61</v>
      </c>
      <c r="Y76">
        <v>0</v>
      </c>
    </row>
    <row r="77" spans="7:25">
      <c r="G77" t="s">
        <v>119</v>
      </c>
      <c r="H77" s="74">
        <v>85.25</v>
      </c>
      <c r="I77" s="47">
        <v>106.01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191.26</v>
      </c>
      <c r="W77">
        <v>85.25</v>
      </c>
      <c r="X77">
        <v>106.01</v>
      </c>
      <c r="Y77">
        <v>0</v>
      </c>
    </row>
    <row r="78" spans="7:25">
      <c r="G78" t="s">
        <v>120</v>
      </c>
      <c r="H78" s="74">
        <v>79.290000000000006</v>
      </c>
      <c r="I78" s="47">
        <v>85.96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165.25</v>
      </c>
      <c r="W78">
        <v>79.290000000000006</v>
      </c>
      <c r="X78">
        <v>85.96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0.56047750000000018</v>
      </c>
      <c r="I99" s="70">
        <f t="shared" ref="I99:BQ99" si="1">SUM(I3:I98)/4000</f>
        <v>0.3957175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2.6637499999999995E-2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0.98283250000000044</v>
      </c>
      <c r="W99">
        <f t="shared" si="1"/>
        <v>0.56047750000000018</v>
      </c>
      <c r="X99">
        <f t="shared" si="1"/>
        <v>0.3957175</v>
      </c>
      <c r="Y99">
        <f t="shared" si="1"/>
        <v>2.6637499999999995E-2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45657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520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N9" sqref="N9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540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45657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10.847200000000001</v>
      </c>
      <c r="E3">
        <f>GT_NG!P3</f>
        <v>16.212600466683952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725.42089138698793</v>
      </c>
      <c r="P3" s="37">
        <v>58.92</v>
      </c>
      <c r="Q3" s="37">
        <v>38.07</v>
      </c>
      <c r="R3" s="39">
        <v>0</v>
      </c>
      <c r="S3" s="39">
        <v>0</v>
      </c>
      <c r="T3" s="38">
        <f>SUMPRODUCT(LTA!J3:AN3,LTA!J$101:AN$101,LTA!J$103:AN$103)</f>
        <v>36.340000000000003</v>
      </c>
      <c r="U3" s="38">
        <f>SUMPRODUCT(LTA!J3:AN3,LTA!J$102:AN$102,LTA!J$103:AN$103)</f>
        <v>74.650000000000006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2.31</v>
      </c>
      <c r="Z3" s="35">
        <f>IEX!N3</f>
        <v>0</v>
      </c>
      <c r="AA3" s="76">
        <f>STOA!H3</f>
        <v>0.43</v>
      </c>
      <c r="AB3" s="76">
        <f>-STOA!N3</f>
        <v>-137.1</v>
      </c>
      <c r="AC3">
        <f>SUMIF(B3:AB3,"&gt;0")*$AC$2-SUMIF(B3:AB3,"&lt;0")*($AC$2/(1-$AC$2))+SUMIF(AI3:AR3,"&gt;0")*$AC$2-SUMIF(AI3:AR3,"&lt;0")*($AC$2/(1-$AC$2))</f>
        <v>10.171968133003691</v>
      </c>
      <c r="AD3">
        <f>SUM(B3:AB3,AI3:AV3)-AC3</f>
        <v>1018.6487237206682</v>
      </c>
      <c r="AE3">
        <f>'IDT-1'!B3</f>
        <v>0</v>
      </c>
      <c r="AF3" s="25"/>
      <c r="AG3">
        <f>SUM(AD3:AF3)</f>
        <v>1018.6487237206682</v>
      </c>
      <c r="AI3" s="35">
        <f>PXIL!H3</f>
        <v>0</v>
      </c>
      <c r="AJ3" s="35">
        <f>PXIL!N3</f>
        <v>0</v>
      </c>
      <c r="AK3" s="35">
        <f>RTM_IEX!H3</f>
        <v>202.72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10.847200000000001</v>
      </c>
      <c r="E4">
        <f>GT_NG!P4</f>
        <v>16.212600466683952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725.81462014166129</v>
      </c>
      <c r="P4" s="37">
        <v>58.914749131093487</v>
      </c>
      <c r="Q4" s="37">
        <v>38.07</v>
      </c>
      <c r="R4" s="39">
        <v>0</v>
      </c>
      <c r="S4" s="39">
        <v>0</v>
      </c>
      <c r="T4" s="38">
        <f>SUMPRODUCT(LTA!J4:AN4,LTA!J$101:AN$101,LTA!J$103:AN$103)</f>
        <v>36</v>
      </c>
      <c r="U4" s="38">
        <f>SUMPRODUCT(LTA!J4:AN4,LTA!J$102:AN$102,LTA!J$103:AN$103)</f>
        <v>75.930000000000007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2.31</v>
      </c>
      <c r="Z4" s="35">
        <f>IEX!N4</f>
        <v>0</v>
      </c>
      <c r="AA4" s="76">
        <f>STOA!H4</f>
        <v>0.43</v>
      </c>
      <c r="AB4" s="76">
        <f>-STOA!N4</f>
        <v>-137.1</v>
      </c>
      <c r="AC4">
        <f t="shared" ref="AC4:AC67" si="0">SUMIF(B4:AB4,"&gt;0")*$AC$2-SUMIF(B4:AB4,"&lt;0")*($AC$2/(1-$AC$2))+SUMIF(AI4:AR4,"&gt;0")*$AC$2-SUMIF(AI4:AR4,"&lt;0")*($AC$2/(1-$AC$2))</f>
        <v>9.8826542605126715</v>
      </c>
      <c r="AD4">
        <f t="shared" ref="AD4:AD67" si="1">SUM(B4:AB4,AI4:AV4)-AC4</f>
        <v>981.84651547892577</v>
      </c>
      <c r="AE4">
        <f>'IDT-1'!B4</f>
        <v>0</v>
      </c>
      <c r="AF4" s="25"/>
      <c r="AG4">
        <f t="shared" ref="AG4:AG67" si="2">SUM(AD4:AF4)</f>
        <v>981.84651547892577</v>
      </c>
      <c r="AI4" s="35">
        <f>PXIL!H4</f>
        <v>0</v>
      </c>
      <c r="AJ4" s="35">
        <f>PXIL!N4</f>
        <v>0</v>
      </c>
      <c r="AK4" s="35">
        <f>RTM_IEX!H4</f>
        <v>164.3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10.847200000000001</v>
      </c>
      <c r="E5">
        <f>GT_NG!P5</f>
        <v>16.212600466683952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679.43342521349018</v>
      </c>
      <c r="P5" s="37">
        <v>58.914749131093487</v>
      </c>
      <c r="Q5" s="37">
        <v>38.07</v>
      </c>
      <c r="R5" s="39">
        <v>0</v>
      </c>
      <c r="S5" s="39">
        <v>0</v>
      </c>
      <c r="T5" s="38">
        <f>SUMPRODUCT(LTA!J5:AN5,LTA!J$101:AN$101,LTA!J$103:AN$103)</f>
        <v>35.340000000000003</v>
      </c>
      <c r="U5" s="38">
        <f>SUMPRODUCT(LTA!J5:AN5,LTA!J$102:AN$102,LTA!J$103:AN$103)</f>
        <v>79.739999999999995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2.31</v>
      </c>
      <c r="Z5" s="35">
        <f>IEX!N5</f>
        <v>0</v>
      </c>
      <c r="AA5" s="76">
        <f>STOA!H5</f>
        <v>0.43</v>
      </c>
      <c r="AB5" s="76">
        <f>-STOA!N5</f>
        <v>-137.1</v>
      </c>
      <c r="AC5">
        <f t="shared" si="0"/>
        <v>9.36550494007294</v>
      </c>
      <c r="AD5">
        <f t="shared" si="1"/>
        <v>916.06246987119471</v>
      </c>
      <c r="AE5">
        <f>'IDT-1'!B5</f>
        <v>0</v>
      </c>
      <c r="AF5" s="25"/>
      <c r="AG5">
        <f t="shared" si="2"/>
        <v>916.06246987119471</v>
      </c>
      <c r="AI5" s="35">
        <f>PXIL!H5</f>
        <v>0</v>
      </c>
      <c r="AJ5" s="35">
        <f>PXIL!N5</f>
        <v>0</v>
      </c>
      <c r="AK5" s="35">
        <f>RTM_IEX!H5</f>
        <v>141.22999999999999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10.847200000000001</v>
      </c>
      <c r="E6">
        <f>GT_NG!P6</f>
        <v>16.212600466683952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660.2145327498497</v>
      </c>
      <c r="P6" s="37">
        <v>58.914749131093487</v>
      </c>
      <c r="Q6" s="37">
        <v>38.07</v>
      </c>
      <c r="R6" s="39">
        <v>0</v>
      </c>
      <c r="S6" s="39">
        <v>0</v>
      </c>
      <c r="T6" s="38">
        <f>SUMPRODUCT(LTA!J6:AN6,LTA!J$101:AN$101,LTA!J$103:AN$103)</f>
        <v>34.659999999999997</v>
      </c>
      <c r="U6" s="38">
        <f>SUMPRODUCT(LTA!J6:AN6,LTA!J$102:AN$102,LTA!J$103:AN$103)</f>
        <v>81.259999999999991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2.31</v>
      </c>
      <c r="Z6" s="35">
        <f>IEX!N6</f>
        <v>0</v>
      </c>
      <c r="AA6" s="76">
        <f>STOA!H6</f>
        <v>0.43</v>
      </c>
      <c r="AB6" s="76">
        <f>-STOA!N6</f>
        <v>-137.1</v>
      </c>
      <c r="AC6">
        <f t="shared" si="0"/>
        <v>9.1622455788565418</v>
      </c>
      <c r="AD6">
        <f t="shared" si="1"/>
        <v>890.20683676877047</v>
      </c>
      <c r="AE6">
        <f>'IDT-1'!B6</f>
        <v>0</v>
      </c>
      <c r="AF6" s="25"/>
      <c r="AG6">
        <f t="shared" si="2"/>
        <v>890.20683676877047</v>
      </c>
      <c r="AI6" s="35">
        <f>PXIL!H6</f>
        <v>0</v>
      </c>
      <c r="AJ6" s="35">
        <f>PXIL!N6</f>
        <v>0</v>
      </c>
      <c r="AK6" s="35">
        <f>RTM_IEX!H6</f>
        <v>133.55000000000001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10.847200000000001</v>
      </c>
      <c r="E7">
        <f>GT_NG!P7</f>
        <v>16.212600466683952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635.00932215313867</v>
      </c>
      <c r="P7" s="37">
        <v>58.914749131093487</v>
      </c>
      <c r="Q7" s="37">
        <v>25.189999999999998</v>
      </c>
      <c r="R7" s="39">
        <v>0</v>
      </c>
      <c r="S7" s="39">
        <v>0</v>
      </c>
      <c r="T7" s="38">
        <f>SUMPRODUCT(LTA!J7:AN7,LTA!J$101:AN$101,LTA!J$103:AN$103)</f>
        <v>34</v>
      </c>
      <c r="U7" s="38">
        <f>SUMPRODUCT(LTA!J7:AN7,LTA!J$102:AN$102,LTA!J$103:AN$103)</f>
        <v>80.569999999999993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2.31</v>
      </c>
      <c r="Z7" s="35">
        <f>IEX!N7</f>
        <v>0</v>
      </c>
      <c r="AA7" s="76">
        <f>STOA!H7</f>
        <v>0.38</v>
      </c>
      <c r="AB7" s="76">
        <f>-STOA!N7</f>
        <v>-137.1</v>
      </c>
      <c r="AC7">
        <f t="shared" si="0"/>
        <v>8.8692369362021957</v>
      </c>
      <c r="AD7">
        <f t="shared" si="1"/>
        <v>852.93463481471372</v>
      </c>
      <c r="AE7">
        <f>'IDT-1'!B7</f>
        <v>0</v>
      </c>
      <c r="AF7" s="25"/>
      <c r="AG7">
        <f t="shared" si="2"/>
        <v>852.93463481471372</v>
      </c>
      <c r="AI7" s="35">
        <f>PXIL!H7</f>
        <v>0</v>
      </c>
      <c r="AJ7" s="35">
        <f>PXIL!N7</f>
        <v>0</v>
      </c>
      <c r="AK7" s="35">
        <f>RTM_IEX!H7</f>
        <v>135.47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9.5955999999999992</v>
      </c>
      <c r="E8">
        <f>GT_NG!P8</f>
        <v>16.626794742163799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635.00932215313867</v>
      </c>
      <c r="P8" s="37">
        <v>28.82</v>
      </c>
      <c r="Q8" s="37">
        <v>25.189999999999998</v>
      </c>
      <c r="R8" s="39">
        <v>0</v>
      </c>
      <c r="S8" s="39">
        <v>0</v>
      </c>
      <c r="T8" s="38">
        <f>SUMPRODUCT(LTA!J8:AN8,LTA!J$101:AN$101,LTA!J$103:AN$103)</f>
        <v>33</v>
      </c>
      <c r="U8" s="38">
        <f>SUMPRODUCT(LTA!J8:AN8,LTA!J$102:AN$102,LTA!J$103:AN$103)</f>
        <v>80.25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2.31</v>
      </c>
      <c r="Z8" s="35">
        <f>IEX!N8</f>
        <v>0</v>
      </c>
      <c r="AA8" s="76">
        <f>STOA!H8</f>
        <v>0.38</v>
      </c>
      <c r="AB8" s="76">
        <f>-STOA!N8</f>
        <v>-137.1</v>
      </c>
      <c r="AC8">
        <f t="shared" si="0"/>
        <v>8.6625981283284101</v>
      </c>
      <c r="AD8">
        <f t="shared" si="1"/>
        <v>826.64911876697397</v>
      </c>
      <c r="AE8">
        <f>'IDT-1'!B8</f>
        <v>0</v>
      </c>
      <c r="AF8" s="25"/>
      <c r="AG8">
        <f t="shared" si="2"/>
        <v>826.64911876697397</v>
      </c>
      <c r="AI8" s="35">
        <f>PXIL!H8</f>
        <v>0</v>
      </c>
      <c r="AJ8" s="35">
        <f>PXIL!N8</f>
        <v>0</v>
      </c>
      <c r="AK8" s="35">
        <f>RTM_IEX!H8</f>
        <v>141.22999999999999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9.5955999999999992</v>
      </c>
      <c r="E9">
        <f>GT_NG!P9</f>
        <v>16.626794742163799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635.00932215313867</v>
      </c>
      <c r="P9" s="37">
        <v>28.82</v>
      </c>
      <c r="Q9" s="37">
        <v>25.189999999999998</v>
      </c>
      <c r="R9" s="39">
        <v>0</v>
      </c>
      <c r="S9" s="39">
        <v>0</v>
      </c>
      <c r="T9" s="38">
        <f>SUMPRODUCT(LTA!J9:AN9,LTA!J$101:AN$101,LTA!J$103:AN$103)</f>
        <v>26.33</v>
      </c>
      <c r="U9" s="38">
        <f>SUMPRODUCT(LTA!J9:AN9,LTA!J$102:AN$102,LTA!J$103:AN$103)</f>
        <v>75.75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2.31</v>
      </c>
      <c r="Z9" s="35">
        <f>IEX!N9</f>
        <v>0</v>
      </c>
      <c r="AA9" s="76">
        <f>STOA!H9</f>
        <v>0.38</v>
      </c>
      <c r="AB9" s="76">
        <f>-STOA!N9</f>
        <v>-137.1</v>
      </c>
      <c r="AC9">
        <f t="shared" si="0"/>
        <v>8.3657301283284102</v>
      </c>
      <c r="AD9">
        <f t="shared" si="1"/>
        <v>788.88598676697404</v>
      </c>
      <c r="AE9">
        <f>'IDT-1'!B9</f>
        <v>0</v>
      </c>
      <c r="AF9" s="25"/>
      <c r="AG9">
        <f t="shared" si="2"/>
        <v>788.88598676697404</v>
      </c>
      <c r="AI9" s="35">
        <f>PXIL!H9</f>
        <v>0</v>
      </c>
      <c r="AJ9" s="35">
        <f>PXIL!N9</f>
        <v>0</v>
      </c>
      <c r="AK9" s="35">
        <f>RTM_IEX!H9</f>
        <v>114.34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9.5955999999999992</v>
      </c>
      <c r="E10">
        <f>GT_NG!P10</f>
        <v>16.626794742163799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635.00932215313867</v>
      </c>
      <c r="P10" s="37">
        <v>28.82</v>
      </c>
      <c r="Q10" s="37">
        <v>25.189999999999998</v>
      </c>
      <c r="R10" s="39">
        <v>0</v>
      </c>
      <c r="S10" s="39">
        <v>0</v>
      </c>
      <c r="T10" s="38">
        <f>SUMPRODUCT(LTA!J10:AN10,LTA!J$101:AN$101,LTA!J$103:AN$103)</f>
        <v>26.33</v>
      </c>
      <c r="U10" s="38">
        <f>SUMPRODUCT(LTA!J10:AN10,LTA!J$102:AN$102,LTA!J$103:AN$103)</f>
        <v>75.95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2.31</v>
      </c>
      <c r="Z10" s="35">
        <f>IEX!N10</f>
        <v>0</v>
      </c>
      <c r="AA10" s="76">
        <f>STOA!H10</f>
        <v>0.38</v>
      </c>
      <c r="AB10" s="76">
        <f>-STOA!N10</f>
        <v>-137.1</v>
      </c>
      <c r="AC10">
        <f t="shared" si="0"/>
        <v>8.2548141283284107</v>
      </c>
      <c r="AD10">
        <f t="shared" si="1"/>
        <v>774.77690276697399</v>
      </c>
      <c r="AE10">
        <f>'IDT-1'!B10</f>
        <v>0</v>
      </c>
      <c r="AF10" s="25"/>
      <c r="AG10">
        <f t="shared" si="2"/>
        <v>774.77690276697399</v>
      </c>
      <c r="AI10" s="35">
        <f>PXIL!H10</f>
        <v>0</v>
      </c>
      <c r="AJ10" s="35">
        <f>PXIL!N10</f>
        <v>0</v>
      </c>
      <c r="AK10" s="35">
        <f>RTM_IEX!H10</f>
        <v>99.92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9.5955999999999992</v>
      </c>
      <c r="E11">
        <f>GT_NG!P11</f>
        <v>16.626794742163799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635.00932215313867</v>
      </c>
      <c r="P11" s="37">
        <v>28.825714285714287</v>
      </c>
      <c r="Q11" s="37">
        <v>25.189999999999998</v>
      </c>
      <c r="R11" s="39">
        <v>0</v>
      </c>
      <c r="S11" s="39">
        <v>0</v>
      </c>
      <c r="T11" s="38">
        <f>SUMPRODUCT(LTA!J11:AN11,LTA!J$101:AN$101,LTA!J$103:AN$103)</f>
        <v>26.33</v>
      </c>
      <c r="U11" s="38">
        <f>SUMPRODUCT(LTA!J11:AN11,LTA!J$102:AN$102,LTA!J$103:AN$103)</f>
        <v>76.149999999999991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2.31</v>
      </c>
      <c r="Z11" s="35">
        <f>IEX!N11</f>
        <v>0</v>
      </c>
      <c r="AA11" s="76">
        <f>STOA!H11</f>
        <v>0.38</v>
      </c>
      <c r="AB11" s="76">
        <f>-STOA!N11</f>
        <v>-137.1</v>
      </c>
      <c r="AC11">
        <f t="shared" si="0"/>
        <v>8.1589966997569814</v>
      </c>
      <c r="AD11">
        <f t="shared" si="1"/>
        <v>762.58843448125981</v>
      </c>
      <c r="AE11">
        <f>'IDT-1'!B11</f>
        <v>0</v>
      </c>
      <c r="AF11" s="25"/>
      <c r="AG11">
        <f t="shared" si="2"/>
        <v>762.58843448125981</v>
      </c>
      <c r="AI11" s="35">
        <f>PXIL!H11</f>
        <v>0</v>
      </c>
      <c r="AJ11" s="35">
        <f>PXIL!N11</f>
        <v>0</v>
      </c>
      <c r="AK11" s="35">
        <f>RTM_IEX!H11</f>
        <v>87.43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9.5955999999999992</v>
      </c>
      <c r="E12">
        <f>GT_NG!P12</f>
        <v>16.626794742163799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635.00932215313867</v>
      </c>
      <c r="P12" s="37">
        <v>28.825714285714287</v>
      </c>
      <c r="Q12" s="37">
        <v>25.189999999999998</v>
      </c>
      <c r="R12" s="39">
        <v>0</v>
      </c>
      <c r="S12" s="39">
        <v>0</v>
      </c>
      <c r="T12" s="38">
        <f>SUMPRODUCT(LTA!J12:AN12,LTA!J$101:AN$101,LTA!J$103:AN$103)</f>
        <v>26.33</v>
      </c>
      <c r="U12" s="38">
        <f>SUMPRODUCT(LTA!J12:AN12,LTA!J$102:AN$102,LTA!J$103:AN$103)</f>
        <v>76.349999999999994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2.31</v>
      </c>
      <c r="Z12" s="35">
        <f>IEX!N12</f>
        <v>0</v>
      </c>
      <c r="AA12" s="76">
        <f>STOA!H12</f>
        <v>0.38</v>
      </c>
      <c r="AB12" s="76">
        <f>-STOA!N12</f>
        <v>-137.1</v>
      </c>
      <c r="AC12">
        <f t="shared" si="0"/>
        <v>8.0032306997569815</v>
      </c>
      <c r="AD12">
        <f t="shared" si="1"/>
        <v>742.77420048125975</v>
      </c>
      <c r="AE12">
        <f>'IDT-1'!B12</f>
        <v>0</v>
      </c>
      <c r="AF12" s="25"/>
      <c r="AG12">
        <f t="shared" si="2"/>
        <v>742.77420048125975</v>
      </c>
      <c r="AI12" s="35">
        <f>PXIL!H12</f>
        <v>0</v>
      </c>
      <c r="AJ12" s="35">
        <f>PXIL!N12</f>
        <v>0</v>
      </c>
      <c r="AK12" s="35">
        <f>RTM_IEX!H12</f>
        <v>67.260000000000005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9.5955999999999992</v>
      </c>
      <c r="E13">
        <f>GT_NG!P13</f>
        <v>16.626794742163799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632.5805461531387</v>
      </c>
      <c r="P13" s="37">
        <v>28.825714285714287</v>
      </c>
      <c r="Q13" s="37">
        <v>25.189999999999998</v>
      </c>
      <c r="R13" s="39">
        <v>0</v>
      </c>
      <c r="S13" s="39">
        <v>0</v>
      </c>
      <c r="T13" s="38">
        <f>SUMPRODUCT(LTA!J13:AN13,LTA!J$101:AN$101,LTA!J$103:AN$103)</f>
        <v>24.67</v>
      </c>
      <c r="U13" s="38">
        <f>SUMPRODUCT(LTA!J13:AN13,LTA!J$102:AN$102,LTA!J$103:AN$103)</f>
        <v>83.55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2.31</v>
      </c>
      <c r="Z13" s="35">
        <f>IEX!N13</f>
        <v>0</v>
      </c>
      <c r="AA13" s="76">
        <f>STOA!H13</f>
        <v>0.38</v>
      </c>
      <c r="AB13" s="76">
        <f>-STOA!N13</f>
        <v>-137.1</v>
      </c>
      <c r="AC13">
        <f t="shared" si="0"/>
        <v>8.0274202469569804</v>
      </c>
      <c r="AD13">
        <f t="shared" si="1"/>
        <v>745.85123493405956</v>
      </c>
      <c r="AE13">
        <f>'IDT-1'!B13</f>
        <v>0</v>
      </c>
      <c r="AF13" s="25"/>
      <c r="AG13">
        <f t="shared" si="2"/>
        <v>745.85123493405956</v>
      </c>
      <c r="AI13" s="35">
        <f>PXIL!H13</f>
        <v>0</v>
      </c>
      <c r="AJ13" s="35">
        <f>PXIL!N13</f>
        <v>0</v>
      </c>
      <c r="AK13" s="35">
        <f>RTM_IEX!H13</f>
        <v>67.25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9.5955999999999992</v>
      </c>
      <c r="E14">
        <f>GT_NG!P14</f>
        <v>16.626794742163799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632.5805461531387</v>
      </c>
      <c r="P14" s="37">
        <v>28.825714285714287</v>
      </c>
      <c r="Q14" s="37">
        <v>25.189999999999998</v>
      </c>
      <c r="R14" s="39">
        <v>0</v>
      </c>
      <c r="S14" s="39">
        <v>0</v>
      </c>
      <c r="T14" s="38">
        <f>SUMPRODUCT(LTA!J14:AN14,LTA!J$101:AN$101,LTA!J$103:AN$103)</f>
        <v>24.67</v>
      </c>
      <c r="U14" s="38">
        <f>SUMPRODUCT(LTA!J14:AN14,LTA!J$102:AN$102,LTA!J$103:AN$103)</f>
        <v>83.75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2.31</v>
      </c>
      <c r="Z14" s="35">
        <f>IEX!N14</f>
        <v>0</v>
      </c>
      <c r="AA14" s="76">
        <f>STOA!H14</f>
        <v>0.38</v>
      </c>
      <c r="AB14" s="76">
        <f>-STOA!N14</f>
        <v>-137.1</v>
      </c>
      <c r="AC14">
        <f t="shared" si="0"/>
        <v>8.0140822469569812</v>
      </c>
      <c r="AD14">
        <f t="shared" si="1"/>
        <v>744.15457293405973</v>
      </c>
      <c r="AE14">
        <f>'IDT-1'!B14</f>
        <v>0</v>
      </c>
      <c r="AF14" s="25"/>
      <c r="AG14">
        <f t="shared" si="2"/>
        <v>744.15457293405973</v>
      </c>
      <c r="AI14" s="35">
        <f>PXIL!H14</f>
        <v>0</v>
      </c>
      <c r="AJ14" s="35">
        <f>PXIL!N14</f>
        <v>0</v>
      </c>
      <c r="AK14" s="35">
        <f>RTM_IEX!H14</f>
        <v>65.34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9.5955999999999992</v>
      </c>
      <c r="E15">
        <f>GT_NG!P15</f>
        <v>16.626794742163799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640.8647776505569</v>
      </c>
      <c r="P15" s="37">
        <v>28.824412124923455</v>
      </c>
      <c r="Q15" s="37">
        <v>25.189999999999998</v>
      </c>
      <c r="R15" s="39">
        <v>0</v>
      </c>
      <c r="S15" s="39">
        <v>0</v>
      </c>
      <c r="T15" s="38">
        <f>SUMPRODUCT(LTA!J15:AN15,LTA!J$101:AN$101,LTA!J$103:AN$103)</f>
        <v>25</v>
      </c>
      <c r="U15" s="38">
        <f>SUMPRODUCT(LTA!J15:AN15,LTA!J$102:AN$102,LTA!J$103:AN$103)</f>
        <v>93.96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2.21</v>
      </c>
      <c r="Z15" s="35">
        <f>IEX!N15</f>
        <v>0</v>
      </c>
      <c r="AA15" s="76">
        <f>STOA!H15</f>
        <v>0.34</v>
      </c>
      <c r="AB15" s="76">
        <f>-STOA!N15</f>
        <v>-137.1</v>
      </c>
      <c r="AC15">
        <f t="shared" si="0"/>
        <v>7.8900070957826758</v>
      </c>
      <c r="AD15">
        <f t="shared" si="1"/>
        <v>728.3715774218615</v>
      </c>
      <c r="AE15">
        <f>'IDT-1'!B15</f>
        <v>0</v>
      </c>
      <c r="AF15" s="25"/>
      <c r="AG15">
        <f t="shared" si="2"/>
        <v>728.3715774218615</v>
      </c>
      <c r="AI15" s="35">
        <f>PXIL!H15</f>
        <v>0</v>
      </c>
      <c r="AJ15" s="35">
        <f>PXIL!N15</f>
        <v>0</v>
      </c>
      <c r="AK15" s="35">
        <f>RTM_IEX!H15</f>
        <v>30.75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10.638599999999999</v>
      </c>
      <c r="E16">
        <f>GT_NG!P16</f>
        <v>16.626794742163799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671.67628367465329</v>
      </c>
      <c r="P16" s="37">
        <v>28.824412124923455</v>
      </c>
      <c r="Q16" s="37">
        <v>25.189999999999998</v>
      </c>
      <c r="R16" s="39">
        <v>0</v>
      </c>
      <c r="S16" s="39">
        <v>0</v>
      </c>
      <c r="T16" s="38">
        <f>SUMPRODUCT(LTA!J16:AN16,LTA!J$101:AN$101,LTA!J$103:AN$103)</f>
        <v>25</v>
      </c>
      <c r="U16" s="38">
        <f>SUMPRODUCT(LTA!J16:AN16,LTA!J$102:AN$102,LTA!J$103:AN$103)</f>
        <v>93.839999999999989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2.21</v>
      </c>
      <c r="Z16" s="35">
        <f>IEX!N16</f>
        <v>0</v>
      </c>
      <c r="AA16" s="76">
        <f>STOA!H16</f>
        <v>0.34</v>
      </c>
      <c r="AB16" s="76">
        <f>-STOA!N16</f>
        <v>-137.1</v>
      </c>
      <c r="AC16">
        <f t="shared" si="0"/>
        <v>7.8976862427706287</v>
      </c>
      <c r="AD16">
        <f t="shared" si="1"/>
        <v>729.34840429897008</v>
      </c>
      <c r="AE16">
        <f>'IDT-1'!B16</f>
        <v>0</v>
      </c>
      <c r="AF16" s="25"/>
      <c r="AG16">
        <f t="shared" si="2"/>
        <v>729.34840429897008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10.638599999999999</v>
      </c>
      <c r="E17">
        <f>GT_NG!P17</f>
        <v>16.626794742163799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673.12480061601718</v>
      </c>
      <c r="P17" s="37">
        <v>28.824412124923455</v>
      </c>
      <c r="Q17" s="37">
        <v>25.189999999999998</v>
      </c>
      <c r="R17" s="39">
        <v>0</v>
      </c>
      <c r="S17" s="39">
        <v>0</v>
      </c>
      <c r="T17" s="38">
        <f>SUMPRODUCT(LTA!J17:AN17,LTA!J$101:AN$101,LTA!J$103:AN$103)</f>
        <v>23.33</v>
      </c>
      <c r="U17" s="38">
        <f>SUMPRODUCT(LTA!J17:AN17,LTA!J$102:AN$102,LTA!J$103:AN$103)</f>
        <v>96.75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2.21</v>
      </c>
      <c r="Z17" s="35">
        <f>IEX!N17</f>
        <v>0</v>
      </c>
      <c r="AA17" s="76">
        <f>STOA!H17</f>
        <v>0.34</v>
      </c>
      <c r="AB17" s="76">
        <f>-STOA!N17</f>
        <v>-137.1</v>
      </c>
      <c r="AC17">
        <f t="shared" si="0"/>
        <v>7.9186566749132661</v>
      </c>
      <c r="AD17">
        <f t="shared" si="1"/>
        <v>732.01595080819129</v>
      </c>
      <c r="AE17">
        <f>'IDT-1'!B17</f>
        <v>0</v>
      </c>
      <c r="AF17" s="25"/>
      <c r="AG17">
        <f t="shared" si="2"/>
        <v>732.01595080819129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10.638599999999999</v>
      </c>
      <c r="E18">
        <f>GT_NG!P18</f>
        <v>16.626794742163799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676.00480061601718</v>
      </c>
      <c r="P18" s="37">
        <v>28.824412124923455</v>
      </c>
      <c r="Q18" s="37">
        <v>25.189999999999998</v>
      </c>
      <c r="R18" s="39">
        <v>0</v>
      </c>
      <c r="S18" s="39">
        <v>0</v>
      </c>
      <c r="T18" s="38">
        <f>SUMPRODUCT(LTA!J18:AN18,LTA!J$101:AN$101,LTA!J$103:AN$103)</f>
        <v>23.33</v>
      </c>
      <c r="U18" s="38">
        <f>SUMPRODUCT(LTA!J18:AN18,LTA!J$102:AN$102,LTA!J$103:AN$103)</f>
        <v>95.74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2.21</v>
      </c>
      <c r="Z18" s="35">
        <f>IEX!N18</f>
        <v>0</v>
      </c>
      <c r="AA18" s="76">
        <f>STOA!H18</f>
        <v>0.34</v>
      </c>
      <c r="AB18" s="76">
        <f>-STOA!N18</f>
        <v>-137.1</v>
      </c>
      <c r="AC18">
        <f t="shared" si="0"/>
        <v>8.008200674913267</v>
      </c>
      <c r="AD18">
        <f t="shared" si="1"/>
        <v>743.40640680819138</v>
      </c>
      <c r="AE18">
        <f>'IDT-1'!B18</f>
        <v>0</v>
      </c>
      <c r="AF18" s="25"/>
      <c r="AG18">
        <f t="shared" si="2"/>
        <v>743.40640680819138</v>
      </c>
      <c r="AI18" s="35">
        <f>PXIL!H18</f>
        <v>0</v>
      </c>
      <c r="AJ18" s="35">
        <f>PXIL!N18</f>
        <v>0</v>
      </c>
      <c r="AK18" s="35">
        <f>RTM_IEX!H18</f>
        <v>9.61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10.638599999999999</v>
      </c>
      <c r="E19">
        <f>GT_NG!P19</f>
        <v>16.626794742163799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678.41749920557675</v>
      </c>
      <c r="P19" s="37">
        <v>29.25</v>
      </c>
      <c r="Q19" s="37">
        <v>25.189999999999998</v>
      </c>
      <c r="R19" s="39">
        <v>0</v>
      </c>
      <c r="S19" s="39">
        <v>0</v>
      </c>
      <c r="T19" s="38">
        <f>SUMPRODUCT(LTA!J19:AN19,LTA!J$101:AN$101,LTA!J$103:AN$103)</f>
        <v>29.990000000000002</v>
      </c>
      <c r="U19" s="38">
        <f>SUMPRODUCT(LTA!J19:AN19,LTA!J$102:AN$102,LTA!J$103:AN$103)</f>
        <v>91.73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2.21</v>
      </c>
      <c r="Z19" s="35">
        <f>IEX!N19</f>
        <v>0</v>
      </c>
      <c r="AA19" s="76">
        <f>STOA!H19</f>
        <v>0.43</v>
      </c>
      <c r="AB19" s="76">
        <f>-STOA!N19</f>
        <v>-137.1</v>
      </c>
      <c r="AC19">
        <f t="shared" si="0"/>
        <v>8.0292473093374266</v>
      </c>
      <c r="AD19">
        <f t="shared" si="1"/>
        <v>746.08364663840314</v>
      </c>
      <c r="AE19">
        <f>'IDT-1'!B19</f>
        <v>0</v>
      </c>
      <c r="AF19" s="25"/>
      <c r="AG19">
        <f t="shared" si="2"/>
        <v>746.08364663840314</v>
      </c>
      <c r="AI19" s="35">
        <f>PXIL!H19</f>
        <v>0</v>
      </c>
      <c r="AJ19" s="35">
        <f>PXIL!N19</f>
        <v>0</v>
      </c>
      <c r="AK19" s="35">
        <f>RTM_IEX!H19</f>
        <v>6.73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10.638599999999999</v>
      </c>
      <c r="E20">
        <f>GT_NG!P20</f>
        <v>16.626794742163799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669.54800609025824</v>
      </c>
      <c r="P20" s="37">
        <v>29.25</v>
      </c>
      <c r="Q20" s="37">
        <v>25.189999999999998</v>
      </c>
      <c r="R20" s="39">
        <v>0</v>
      </c>
      <c r="S20" s="39">
        <v>0</v>
      </c>
      <c r="T20" s="38">
        <f>SUMPRODUCT(LTA!J20:AN20,LTA!J$101:AN$101,LTA!J$103:AN$103)</f>
        <v>29.990000000000002</v>
      </c>
      <c r="U20" s="38">
        <f>SUMPRODUCT(LTA!J20:AN20,LTA!J$102:AN$102,LTA!J$103:AN$103)</f>
        <v>89.740000000000009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2.21</v>
      </c>
      <c r="Z20" s="35">
        <f>IEX!N20</f>
        <v>0</v>
      </c>
      <c r="AA20" s="76">
        <f>STOA!H20</f>
        <v>0.43</v>
      </c>
      <c r="AB20" s="76">
        <f>-STOA!N20</f>
        <v>-137.1</v>
      </c>
      <c r="AC20">
        <f t="shared" si="0"/>
        <v>8.2292432630379437</v>
      </c>
      <c r="AD20">
        <f t="shared" si="1"/>
        <v>771.52415756938422</v>
      </c>
      <c r="AE20">
        <f>'IDT-1'!B20</f>
        <v>0</v>
      </c>
      <c r="AF20" s="25"/>
      <c r="AG20">
        <f t="shared" si="2"/>
        <v>771.52415756938422</v>
      </c>
      <c r="AI20" s="35">
        <f>PXIL!H20</f>
        <v>0</v>
      </c>
      <c r="AJ20" s="35">
        <f>PXIL!N20</f>
        <v>0</v>
      </c>
      <c r="AK20" s="35">
        <f>RTM_IEX!H20</f>
        <v>43.23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10.638599999999999</v>
      </c>
      <c r="E21">
        <f>GT_NG!P21</f>
        <v>16.626794742163799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670.7629820054799</v>
      </c>
      <c r="P21" s="37">
        <v>28.824477936606591</v>
      </c>
      <c r="Q21" s="37">
        <v>25.189999999999998</v>
      </c>
      <c r="R21" s="39">
        <v>0</v>
      </c>
      <c r="S21" s="39">
        <v>0</v>
      </c>
      <c r="T21" s="38">
        <f>SUMPRODUCT(LTA!J21:AN21,LTA!J$101:AN$101,LTA!J$103:AN$103)</f>
        <v>29.990000000000002</v>
      </c>
      <c r="U21" s="38">
        <f>SUMPRODUCT(LTA!J21:AN21,LTA!J$102:AN$102,LTA!J$103:AN$103)</f>
        <v>97.24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2.21</v>
      </c>
      <c r="Z21" s="35">
        <f>IEX!N21</f>
        <v>0</v>
      </c>
      <c r="AA21" s="76">
        <f>STOA!H21</f>
        <v>0.43</v>
      </c>
      <c r="AB21" s="76">
        <f>-STOA!N21</f>
        <v>-137.1</v>
      </c>
      <c r="AC21">
        <f t="shared" si="0"/>
        <v>8.4962330030822049</v>
      </c>
      <c r="AD21">
        <f t="shared" si="1"/>
        <v>805.48662168116812</v>
      </c>
      <c r="AE21">
        <f>'IDT-1'!B21</f>
        <v>0</v>
      </c>
      <c r="AF21" s="25"/>
      <c r="AG21">
        <f t="shared" si="2"/>
        <v>805.48662168116812</v>
      </c>
      <c r="AI21" s="35">
        <f>PXIL!H21</f>
        <v>0</v>
      </c>
      <c r="AJ21" s="35">
        <f>PXIL!N21</f>
        <v>0</v>
      </c>
      <c r="AK21" s="35">
        <f>RTM_IEX!H21</f>
        <v>69.17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10.638599999999999</v>
      </c>
      <c r="E22">
        <f>GT_NG!P22</f>
        <v>16.626794742163799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727.07486384591016</v>
      </c>
      <c r="P22" s="37">
        <v>58.92</v>
      </c>
      <c r="Q22" s="37">
        <v>38.07</v>
      </c>
      <c r="R22" s="39">
        <v>0</v>
      </c>
      <c r="S22" s="39">
        <v>0</v>
      </c>
      <c r="T22" s="38">
        <f>SUMPRODUCT(LTA!J22:AN22,LTA!J$101:AN$101,LTA!J$103:AN$103)</f>
        <v>28.990000000000002</v>
      </c>
      <c r="U22" s="38">
        <f>SUMPRODUCT(LTA!J22:AN22,LTA!J$102:AN$102,LTA!J$103:AN$103)</f>
        <v>94.55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2.21</v>
      </c>
      <c r="Z22" s="35">
        <f>IEX!N22</f>
        <v>0</v>
      </c>
      <c r="AA22" s="76">
        <f>STOA!H22</f>
        <v>0.43</v>
      </c>
      <c r="AB22" s="76">
        <f>-STOA!N22</f>
        <v>-137.1</v>
      </c>
      <c r="AC22">
        <f t="shared" si="0"/>
        <v>8.7623487535320272</v>
      </c>
      <c r="AD22">
        <f t="shared" si="1"/>
        <v>839.33790983454196</v>
      </c>
      <c r="AE22">
        <f>'IDT-1'!B22</f>
        <v>0</v>
      </c>
      <c r="AF22" s="25"/>
      <c r="AG22">
        <f t="shared" si="2"/>
        <v>839.33790983454196</v>
      </c>
      <c r="AI22" s="35">
        <f>PXIL!H22</f>
        <v>0</v>
      </c>
      <c r="AJ22" s="35">
        <f>PXIL!N22</f>
        <v>0</v>
      </c>
      <c r="AK22" s="35">
        <f>RTM_IEX!H22</f>
        <v>7.69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10.638599999999999</v>
      </c>
      <c r="E23">
        <f>GT_NG!P23</f>
        <v>16.626794742163799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781.360632348492</v>
      </c>
      <c r="P23" s="37">
        <v>58.92</v>
      </c>
      <c r="Q23" s="37">
        <v>38.07</v>
      </c>
      <c r="R23" s="39">
        <v>0</v>
      </c>
      <c r="S23" s="39">
        <v>0</v>
      </c>
      <c r="T23" s="38">
        <f>SUMPRODUCT(LTA!J23:AN23,LTA!J$101:AN$101,LTA!J$103:AN$103)</f>
        <v>27.990000000000002</v>
      </c>
      <c r="U23" s="38">
        <f>SUMPRODUCT(LTA!J23:AN23,LTA!J$102:AN$102,LTA!J$103:AN$103)</f>
        <v>60.099999999999994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2.21</v>
      </c>
      <c r="Z23" s="35">
        <f>IEX!N23</f>
        <v>0</v>
      </c>
      <c r="AA23" s="76">
        <f>STOA!H23</f>
        <v>0.43</v>
      </c>
      <c r="AB23" s="76">
        <f>-STOA!N23</f>
        <v>-137.1</v>
      </c>
      <c r="AC23">
        <f t="shared" si="0"/>
        <v>9.3363177478521671</v>
      </c>
      <c r="AD23">
        <f t="shared" si="1"/>
        <v>912.34970934280375</v>
      </c>
      <c r="AE23">
        <f>'IDT-1'!B23</f>
        <v>0</v>
      </c>
      <c r="AF23" s="25"/>
      <c r="AG23">
        <f t="shared" si="2"/>
        <v>912.34970934280375</v>
      </c>
      <c r="AI23" s="35">
        <f>PXIL!H23</f>
        <v>0</v>
      </c>
      <c r="AJ23" s="35">
        <f>PXIL!N23</f>
        <v>0</v>
      </c>
      <c r="AK23" s="35">
        <f>RTM_IEX!H23</f>
        <v>62.44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10.638599999999999</v>
      </c>
      <c r="E24">
        <f>GT_NG!P24</f>
        <v>16.626794742163799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839.51063234849198</v>
      </c>
      <c r="P24" s="37">
        <v>58.92</v>
      </c>
      <c r="Q24" s="37">
        <v>38.07</v>
      </c>
      <c r="R24" s="39">
        <v>0</v>
      </c>
      <c r="S24" s="39">
        <v>0</v>
      </c>
      <c r="T24" s="38">
        <f>SUMPRODUCT(LTA!J24:AN24,LTA!J$101:AN$101,LTA!J$103:AN$103)</f>
        <v>27.990000000000002</v>
      </c>
      <c r="U24" s="38">
        <f>SUMPRODUCT(LTA!J24:AN24,LTA!J$102:AN$102,LTA!J$103:AN$103)</f>
        <v>59.899999999999991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2.21</v>
      </c>
      <c r="Z24" s="35">
        <f>IEX!N24</f>
        <v>0</v>
      </c>
      <c r="AA24" s="76">
        <f>STOA!H24</f>
        <v>0.43</v>
      </c>
      <c r="AB24" s="76">
        <f>-STOA!N24</f>
        <v>-137.1</v>
      </c>
      <c r="AC24">
        <f t="shared" si="0"/>
        <v>9.8634417478521694</v>
      </c>
      <c r="AD24">
        <f t="shared" si="1"/>
        <v>979.40258534280383</v>
      </c>
      <c r="AE24">
        <f>'IDT-1'!B24</f>
        <v>0</v>
      </c>
      <c r="AF24" s="25"/>
      <c r="AG24">
        <f t="shared" si="2"/>
        <v>979.40258534280383</v>
      </c>
      <c r="AI24" s="35">
        <f>PXIL!H24</f>
        <v>0</v>
      </c>
      <c r="AJ24" s="35">
        <f>PXIL!N24</f>
        <v>0</v>
      </c>
      <c r="AK24" s="35">
        <f>RTM_IEX!H24</f>
        <v>72.069999999999993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10.638599999999999</v>
      </c>
      <c r="E25">
        <f>GT_NG!P25</f>
        <v>16.626794742163799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936.91213972157175</v>
      </c>
      <c r="P25" s="37">
        <v>58.91</v>
      </c>
      <c r="Q25" s="37">
        <v>38.07</v>
      </c>
      <c r="R25" s="39">
        <v>0</v>
      </c>
      <c r="S25" s="39">
        <v>0</v>
      </c>
      <c r="T25" s="38">
        <f>SUMPRODUCT(LTA!J25:AN25,LTA!J$101:AN$101,LTA!J$103:AN$103)</f>
        <v>23.990000000000002</v>
      </c>
      <c r="U25" s="38">
        <f>SUMPRODUCT(LTA!J25:AN25,LTA!J$102:AN$102,LTA!J$103:AN$103)</f>
        <v>59.52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2.21</v>
      </c>
      <c r="Z25" s="35">
        <f>IEX!N25</f>
        <v>0</v>
      </c>
      <c r="AA25" s="76">
        <f>STOA!H25</f>
        <v>0.43</v>
      </c>
      <c r="AB25" s="76">
        <f>-STOA!N25</f>
        <v>-137.1</v>
      </c>
      <c r="AC25">
        <f t="shared" si="0"/>
        <v>10.439015505362187</v>
      </c>
      <c r="AD25">
        <f t="shared" si="1"/>
        <v>1052.6185189583734</v>
      </c>
      <c r="AE25">
        <f>'IDT-1'!B25</f>
        <v>0</v>
      </c>
      <c r="AF25" s="25"/>
      <c r="AG25">
        <f t="shared" si="2"/>
        <v>1052.6185189583734</v>
      </c>
      <c r="AI25" s="35">
        <f>PXIL!H25</f>
        <v>0</v>
      </c>
      <c r="AJ25" s="35">
        <f>PXIL!N25</f>
        <v>0</v>
      </c>
      <c r="AK25" s="35">
        <f>RTM_IEX!H25</f>
        <v>52.85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10.638599999999999</v>
      </c>
      <c r="E26">
        <f>GT_NG!P26</f>
        <v>16.626794742163799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984.19582466644556</v>
      </c>
      <c r="P26" s="37">
        <v>58.92</v>
      </c>
      <c r="Q26" s="37">
        <v>38.07</v>
      </c>
      <c r="R26" s="39">
        <v>0</v>
      </c>
      <c r="S26" s="39">
        <v>0</v>
      </c>
      <c r="T26" s="38">
        <f>SUMPRODUCT(LTA!J26:AN26,LTA!J$101:AN$101,LTA!J$103:AN$103)</f>
        <v>23.990000000000002</v>
      </c>
      <c r="U26" s="38">
        <f>SUMPRODUCT(LTA!J26:AN26,LTA!J$102:AN$102,LTA!J$103:AN$103)</f>
        <v>59.12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10.859999999999998</v>
      </c>
      <c r="Z26" s="35">
        <f>IEX!N26</f>
        <v>0</v>
      </c>
      <c r="AA26" s="76">
        <f>STOA!H26</f>
        <v>0.43</v>
      </c>
      <c r="AB26" s="76">
        <f>-STOA!N26</f>
        <v>-137.1</v>
      </c>
      <c r="AC26">
        <f t="shared" si="0"/>
        <v>10.782322247932202</v>
      </c>
      <c r="AD26">
        <f t="shared" si="1"/>
        <v>1096.2888971606772</v>
      </c>
      <c r="AE26">
        <f>'IDT-1'!B26</f>
        <v>42</v>
      </c>
      <c r="AF26" s="25"/>
      <c r="AG26">
        <f t="shared" si="2"/>
        <v>1138.2888971606772</v>
      </c>
      <c r="AI26" s="35">
        <f>PXIL!H26</f>
        <v>0</v>
      </c>
      <c r="AJ26" s="35">
        <f>PXIL!N26</f>
        <v>0</v>
      </c>
      <c r="AK26" s="35">
        <f>RTM_IEX!H26</f>
        <v>41.32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10.638599999999999</v>
      </c>
      <c r="E27">
        <f>GT_NG!P27</f>
        <v>16.626794742163799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1015.8087214960533</v>
      </c>
      <c r="P27" s="37">
        <v>58.92</v>
      </c>
      <c r="Q27" s="37">
        <v>38.07</v>
      </c>
      <c r="R27" s="39">
        <v>0.24</v>
      </c>
      <c r="S27" s="39">
        <v>0</v>
      </c>
      <c r="T27" s="38">
        <f>SUMPRODUCT(LTA!J27:AN27,LTA!J$101:AN$101,LTA!J$103:AN$103)</f>
        <v>23.990000000000002</v>
      </c>
      <c r="U27" s="38">
        <f>SUMPRODUCT(LTA!J27:AN27,LTA!J$102:AN$102,LTA!J$103:AN$103)</f>
        <v>58.72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2.21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9.8898861066580945</v>
      </c>
      <c r="AD27">
        <f t="shared" si="1"/>
        <v>1258.0442301315591</v>
      </c>
      <c r="AE27">
        <f>'IDT-1'!B27</f>
        <v>0</v>
      </c>
      <c r="AF27" s="25"/>
      <c r="AG27">
        <f t="shared" si="2"/>
        <v>1258.0442301315591</v>
      </c>
      <c r="AI27" s="35">
        <f>PXIL!H27</f>
        <v>0</v>
      </c>
      <c r="AJ27" s="35">
        <f>PXIL!N27</f>
        <v>0</v>
      </c>
      <c r="AK27" s="35">
        <f>RTM_IEX!H27</f>
        <v>42.28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10.638599999999999</v>
      </c>
      <c r="E28">
        <f>GT_NG!P28</f>
        <v>16.626794742163799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1059.4882298101568</v>
      </c>
      <c r="P28" s="37">
        <v>58.92</v>
      </c>
      <c r="Q28" s="37">
        <v>38.07</v>
      </c>
      <c r="R28" s="39">
        <v>0.46</v>
      </c>
      <c r="S28" s="39">
        <v>0</v>
      </c>
      <c r="T28" s="38">
        <f>SUMPRODUCT(LTA!J28:AN28,LTA!J$101:AN$101,LTA!J$103:AN$103)</f>
        <v>23.990000000000002</v>
      </c>
      <c r="U28" s="38">
        <f>SUMPRODUCT(LTA!J28:AN28,LTA!J$102:AN$102,LTA!J$103:AN$103)</f>
        <v>58.51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29.109999999999996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10.440484271508101</v>
      </c>
      <c r="AD28">
        <f t="shared" si="1"/>
        <v>1328.0831402808126</v>
      </c>
      <c r="AE28">
        <f>'IDT-1'!B28</f>
        <v>61</v>
      </c>
      <c r="AF28" s="25"/>
      <c r="AG28">
        <f t="shared" si="2"/>
        <v>1389.0831402808126</v>
      </c>
      <c r="AI28" s="35">
        <f>PXIL!H28</f>
        <v>0</v>
      </c>
      <c r="AJ28" s="35">
        <f>PXIL!N28</f>
        <v>0</v>
      </c>
      <c r="AK28" s="35">
        <f>RTM_IEX!H28</f>
        <v>42.28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10.638599999999999</v>
      </c>
      <c r="E29">
        <f>GT_NG!P29</f>
        <v>16.626794742163799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1125.0707704448969</v>
      </c>
      <c r="P29" s="37">
        <v>58.92</v>
      </c>
      <c r="Q29" s="37">
        <v>38.07</v>
      </c>
      <c r="R29" s="39">
        <v>1.1000000000000003</v>
      </c>
      <c r="S29" s="39">
        <v>0</v>
      </c>
      <c r="T29" s="38">
        <f>SUMPRODUCT(LTA!J29:AN29,LTA!J$101:AN$101,LTA!J$103:AN$103)</f>
        <v>23.990000000000002</v>
      </c>
      <c r="U29" s="38">
        <f>SUMPRODUCT(LTA!J29:AN29,LTA!J$102:AN$102,LTA!J$103:AN$103)</f>
        <v>59.52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106.93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11.242110088459073</v>
      </c>
      <c r="AD29">
        <f t="shared" si="1"/>
        <v>1430.0540550986016</v>
      </c>
      <c r="AE29">
        <f>'IDT-1'!B29</f>
        <v>21</v>
      </c>
      <c r="AF29" s="25"/>
      <c r="AG29">
        <f t="shared" si="2"/>
        <v>1451.0540550986016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10.638599999999999</v>
      </c>
      <c r="E30">
        <f>GT_NG!P30</f>
        <v>16.626794742163799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1127.3074564662015</v>
      </c>
      <c r="P30" s="37">
        <v>58.92</v>
      </c>
      <c r="Q30" s="37">
        <v>38.07</v>
      </c>
      <c r="R30" s="39">
        <v>3.94</v>
      </c>
      <c r="S30" s="39">
        <v>0</v>
      </c>
      <c r="T30" s="38">
        <f>SUMPRODUCT(LTA!J30:AN30,LTA!J$101:AN$101,LTA!J$103:AN$103)</f>
        <v>23.990000000000002</v>
      </c>
      <c r="U30" s="38">
        <f>SUMPRODUCT(LTA!J30:AN30,LTA!J$102:AN$102,LTA!J$103:AN$103)</f>
        <v>59.52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159.78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11.69393823942525</v>
      </c>
      <c r="AD30">
        <f t="shared" si="1"/>
        <v>1487.5289129689402</v>
      </c>
      <c r="AE30">
        <f>'IDT-1'!B30</f>
        <v>35</v>
      </c>
      <c r="AF30" s="25"/>
      <c r="AG30">
        <f t="shared" si="2"/>
        <v>1522.5289129689402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10.0128</v>
      </c>
      <c r="E31">
        <f>GT_NG!P31</f>
        <v>16.626794742163799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1127.0547631942532</v>
      </c>
      <c r="P31" s="37">
        <v>58.92</v>
      </c>
      <c r="Q31" s="37">
        <v>38.07</v>
      </c>
      <c r="R31" s="39">
        <v>11.515201999167015</v>
      </c>
      <c r="S31" s="39">
        <v>0</v>
      </c>
      <c r="T31" s="38">
        <f>SUMPRODUCT(LTA!J31:AN31,LTA!J$101:AN$101,LTA!J$103:AN$103)</f>
        <v>26.34</v>
      </c>
      <c r="U31" s="38">
        <f>SUMPRODUCT(LTA!J31:AN31,LTA!J$102:AN$102,LTA!J$103:AN$103)</f>
        <v>53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181.49999999999997</v>
      </c>
      <c r="Z31" s="35">
        <f>IEX!N31</f>
        <v>0</v>
      </c>
      <c r="AA31" s="76">
        <f>STOA!H31</f>
        <v>72.59</v>
      </c>
      <c r="AB31" s="76">
        <f>-STOA!N31</f>
        <v>0</v>
      </c>
      <c r="AC31">
        <f t="shared" si="0"/>
        <v>12.558308567497553</v>
      </c>
      <c r="AD31">
        <f t="shared" si="1"/>
        <v>1597.4812513680863</v>
      </c>
      <c r="AE31">
        <f>'IDT-1'!B31</f>
        <v>0</v>
      </c>
      <c r="AF31" s="25"/>
      <c r="AG31">
        <f t="shared" si="2"/>
        <v>1597.4812513680863</v>
      </c>
      <c r="AI31" s="35">
        <f>PXIL!H31</f>
        <v>0</v>
      </c>
      <c r="AJ31" s="35">
        <f>PXIL!N31</f>
        <v>0</v>
      </c>
      <c r="AK31" s="35">
        <f>RTM_IEX!H31</f>
        <v>14.41</v>
      </c>
      <c r="AL31" s="35">
        <f>RTM_IEX!N31</f>
        <v>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10.0128</v>
      </c>
      <c r="E32">
        <f>GT_NG!P32</f>
        <v>16.626794742163799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1137.763115649374</v>
      </c>
      <c r="P32" s="37">
        <v>58.92</v>
      </c>
      <c r="Q32" s="37">
        <v>38.07</v>
      </c>
      <c r="R32" s="39">
        <v>21.36</v>
      </c>
      <c r="S32" s="39">
        <v>0</v>
      </c>
      <c r="T32" s="38">
        <f>SUMPRODUCT(LTA!J32:AN32,LTA!J$101:AN$101,LTA!J$103:AN$103)</f>
        <v>29.12</v>
      </c>
      <c r="U32" s="38">
        <f>SUMPRODUCT(LTA!J32:AN32,LTA!J$102:AN$102,LTA!J$103:AN$103)</f>
        <v>52.399999999999991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242.98999999999998</v>
      </c>
      <c r="Z32" s="35">
        <f>IEX!N32</f>
        <v>0</v>
      </c>
      <c r="AA32" s="76">
        <f>STOA!H32</f>
        <v>72.59</v>
      </c>
      <c r="AB32" s="76">
        <f>-STOA!N32</f>
        <v>0</v>
      </c>
      <c r="AC32">
        <f t="shared" si="0"/>
        <v>13.222737141053992</v>
      </c>
      <c r="AD32">
        <f t="shared" si="1"/>
        <v>1681.9999732504834</v>
      </c>
      <c r="AE32">
        <f>'IDT-1'!B32</f>
        <v>0</v>
      </c>
      <c r="AF32" s="25"/>
      <c r="AG32">
        <f t="shared" si="2"/>
        <v>1681.9999732504834</v>
      </c>
      <c r="AI32" s="35">
        <f>PXIL!H32</f>
        <v>0</v>
      </c>
      <c r="AJ32" s="35">
        <f>PXIL!N32</f>
        <v>0</v>
      </c>
      <c r="AK32" s="35">
        <f>RTM_IEX!H32</f>
        <v>15.37</v>
      </c>
      <c r="AL32" s="35">
        <f>RTM_IEX!N32</f>
        <v>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10.0128</v>
      </c>
      <c r="E33">
        <f>GT_NG!P33</f>
        <v>16.626794742163799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1149.4677306187509</v>
      </c>
      <c r="P33" s="37">
        <v>58.92</v>
      </c>
      <c r="Q33" s="37">
        <v>38.07</v>
      </c>
      <c r="R33" s="39">
        <v>34.749999999999993</v>
      </c>
      <c r="S33" s="39">
        <v>0</v>
      </c>
      <c r="T33" s="38">
        <f>SUMPRODUCT(LTA!J33:AN33,LTA!J$101:AN$101,LTA!J$103:AN$103)</f>
        <v>31.67</v>
      </c>
      <c r="U33" s="38">
        <f>SUMPRODUCT(LTA!J33:AN33,LTA!J$102:AN$102,LTA!J$103:AN$103)</f>
        <v>55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230.58999999999997</v>
      </c>
      <c r="Z33" s="35">
        <f>IEX!N33</f>
        <v>0</v>
      </c>
      <c r="AA33" s="76">
        <f>STOA!H33</f>
        <v>72.59</v>
      </c>
      <c r="AB33" s="76">
        <f>-STOA!N33</f>
        <v>0</v>
      </c>
      <c r="AC33">
        <f t="shared" si="0"/>
        <v>13.653411137815134</v>
      </c>
      <c r="AD33">
        <f t="shared" si="1"/>
        <v>1736.7839142230996</v>
      </c>
      <c r="AE33">
        <f>'IDT-1'!B33</f>
        <v>0</v>
      </c>
      <c r="AF33" s="25"/>
      <c r="AG33">
        <f t="shared" si="2"/>
        <v>1736.7839142230996</v>
      </c>
      <c r="AI33" s="35">
        <f>PXIL!H33</f>
        <v>0</v>
      </c>
      <c r="AJ33" s="35">
        <f>PXIL!N33</f>
        <v>0</v>
      </c>
      <c r="AK33" s="35">
        <f>RTM_IEX!H33</f>
        <v>5.76</v>
      </c>
      <c r="AL33" s="35">
        <f>RTM_IEX!N33</f>
        <v>0</v>
      </c>
      <c r="AM33" s="35">
        <f>RTM_PXI!H33</f>
        <v>0</v>
      </c>
      <c r="AN33" s="35">
        <f>RTM_PXI!N33</f>
        <v>0</v>
      </c>
      <c r="AO33" s="148">
        <f>GDAM_IEX!H33</f>
        <v>46.98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10.0128</v>
      </c>
      <c r="E34">
        <f>GT_NG!P34</f>
        <v>16.626794742163799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1131.0517818361657</v>
      </c>
      <c r="P34" s="37">
        <v>58.92</v>
      </c>
      <c r="Q34" s="37">
        <v>38.07</v>
      </c>
      <c r="R34" s="39">
        <v>36</v>
      </c>
      <c r="S34" s="39">
        <v>0</v>
      </c>
      <c r="T34" s="38">
        <f>SUMPRODUCT(LTA!J34:AN34,LTA!J$101:AN$101,LTA!J$103:AN$103)</f>
        <v>41.739999999999995</v>
      </c>
      <c r="U34" s="38">
        <f>SUMPRODUCT(LTA!J34:AN34,LTA!J$102:AN$102,LTA!J$103:AN$103)</f>
        <v>54.8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289.65000000000003</v>
      </c>
      <c r="Z34" s="35">
        <f>IEX!N34</f>
        <v>0</v>
      </c>
      <c r="AA34" s="76">
        <f>STOA!H34</f>
        <v>72.59</v>
      </c>
      <c r="AB34" s="76">
        <f>-STOA!N34</f>
        <v>0</v>
      </c>
      <c r="AC34">
        <f t="shared" si="0"/>
        <v>14.027998737310968</v>
      </c>
      <c r="AD34">
        <f t="shared" si="1"/>
        <v>1784.4333778410185</v>
      </c>
      <c r="AE34">
        <f>'IDT-1'!B34</f>
        <v>0</v>
      </c>
      <c r="AF34" s="25"/>
      <c r="AG34">
        <f t="shared" si="2"/>
        <v>1784.4333778410185</v>
      </c>
      <c r="AI34" s="35">
        <f>PXIL!H34</f>
        <v>0</v>
      </c>
      <c r="AJ34" s="35">
        <f>PXIL!N34</f>
        <v>0</v>
      </c>
      <c r="AK34" s="35">
        <f>RTM_IEX!H34</f>
        <v>49</v>
      </c>
      <c r="AL34" s="35">
        <f>RTM_IEX!N34</f>
        <v>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10.0128</v>
      </c>
      <c r="E35">
        <f>GT_NG!P35</f>
        <v>16.626794742163799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1064.1675819732411</v>
      </c>
      <c r="P35" s="37">
        <v>58.92</v>
      </c>
      <c r="Q35" s="37">
        <v>38.07</v>
      </c>
      <c r="R35" s="39">
        <v>42</v>
      </c>
      <c r="S35" s="39">
        <v>0</v>
      </c>
      <c r="T35" s="38">
        <f>SUMPRODUCT(LTA!J35:AN35,LTA!J$101:AN$101,LTA!J$103:AN$103)</f>
        <v>57.120000000000005</v>
      </c>
      <c r="U35" s="38">
        <f>SUMPRODUCT(LTA!J35:AN35,LTA!J$102:AN$102,LTA!J$103:AN$103)</f>
        <v>54.599999999999994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252.73999999999998</v>
      </c>
      <c r="Z35" s="35">
        <f>IEX!N35</f>
        <v>0</v>
      </c>
      <c r="AA35" s="76">
        <f>STOA!H35</f>
        <v>72.88</v>
      </c>
      <c r="AB35" s="76">
        <f>-STOA!N35</f>
        <v>0</v>
      </c>
      <c r="AC35">
        <f t="shared" si="0"/>
        <v>13.790143978380156</v>
      </c>
      <c r="AD35">
        <f t="shared" si="1"/>
        <v>1754.1770327370243</v>
      </c>
      <c r="AE35">
        <f>'IDT-1'!B35</f>
        <v>0</v>
      </c>
      <c r="AF35" s="25"/>
      <c r="AG35">
        <f t="shared" si="2"/>
        <v>1754.1770327370243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100.83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10.0128</v>
      </c>
      <c r="E36">
        <f>GT_NG!P36</f>
        <v>16.626794742163799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1048.4536435719813</v>
      </c>
      <c r="P36" s="37">
        <v>58.92</v>
      </c>
      <c r="Q36" s="37">
        <v>38.07</v>
      </c>
      <c r="R36" s="39">
        <v>41.999999999999993</v>
      </c>
      <c r="S36" s="39">
        <v>0</v>
      </c>
      <c r="T36" s="38">
        <f>SUMPRODUCT(LTA!J36:AN36,LTA!J$101:AN$101,LTA!J$103:AN$103)</f>
        <v>73.960000000000008</v>
      </c>
      <c r="U36" s="38">
        <f>SUMPRODUCT(LTA!J36:AN36,LTA!J$102:AN$102,LTA!J$103:AN$103)</f>
        <v>54.399999999999991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245.35</v>
      </c>
      <c r="Z36" s="35">
        <f>IEX!N36</f>
        <v>0</v>
      </c>
      <c r="AA36" s="76">
        <f>STOA!H36</f>
        <v>72.88</v>
      </c>
      <c r="AB36" s="76">
        <f>-STOA!N36</f>
        <v>0</v>
      </c>
      <c r="AC36">
        <f t="shared" si="0"/>
        <v>15.044260400958779</v>
      </c>
      <c r="AD36">
        <f t="shared" si="1"/>
        <v>1799.2589779131865</v>
      </c>
      <c r="AE36">
        <f>'IDT-1'!B36</f>
        <v>0</v>
      </c>
      <c r="AF36" s="25"/>
      <c r="AG36">
        <f t="shared" si="2"/>
        <v>1799.2589779131865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-57</v>
      </c>
      <c r="AM36" s="35">
        <f>RTM_PXI!H36</f>
        <v>0</v>
      </c>
      <c r="AN36" s="35">
        <f>RTM_PXI!N36</f>
        <v>0</v>
      </c>
      <c r="AO36" s="148">
        <f>GDAM_IEX!H36</f>
        <v>210.63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10.0128</v>
      </c>
      <c r="E37">
        <f>GT_NG!P37</f>
        <v>16.626794742163799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1046.0560205591123</v>
      </c>
      <c r="P37" s="37">
        <v>58.92</v>
      </c>
      <c r="Q37" s="37">
        <v>38.07</v>
      </c>
      <c r="R37" s="39">
        <v>43.499999999999993</v>
      </c>
      <c r="S37" s="39">
        <v>0</v>
      </c>
      <c r="T37" s="38">
        <f>SUMPRODUCT(LTA!J37:AN37,LTA!J$101:AN$101,LTA!J$103:AN$103)</f>
        <v>110.42</v>
      </c>
      <c r="U37" s="38">
        <f>SUMPRODUCT(LTA!J37:AN37,LTA!J$102:AN$102,LTA!J$103:AN$103)</f>
        <v>56.209999999999994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232.89</v>
      </c>
      <c r="Z37" s="35">
        <f>IEX!N37</f>
        <v>0</v>
      </c>
      <c r="AA37" s="76">
        <f>STOA!H37</f>
        <v>72.88</v>
      </c>
      <c r="AB37" s="76">
        <f>-STOA!N37</f>
        <v>0</v>
      </c>
      <c r="AC37">
        <f t="shared" si="0"/>
        <v>15.531723031762777</v>
      </c>
      <c r="AD37">
        <f t="shared" si="1"/>
        <v>1873.3138922695136</v>
      </c>
      <c r="AE37">
        <f>'IDT-1'!B37</f>
        <v>0</v>
      </c>
      <c r="AF37" s="25"/>
      <c r="AG37">
        <f t="shared" si="2"/>
        <v>1873.3138922695136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-51</v>
      </c>
      <c r="AM37" s="35">
        <f>RTM_PXI!H37</f>
        <v>0</v>
      </c>
      <c r="AN37" s="35">
        <f>RTM_PXI!N37</f>
        <v>0</v>
      </c>
      <c r="AO37" s="148">
        <f>GDAM_IEX!H37</f>
        <v>254.26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10.0128</v>
      </c>
      <c r="E38">
        <f>GT_NG!P38</f>
        <v>16.212600466683952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1027.5323193821005</v>
      </c>
      <c r="P38" s="37">
        <v>58.92</v>
      </c>
      <c r="Q38" s="37">
        <v>38.07</v>
      </c>
      <c r="R38" s="39">
        <v>44.7</v>
      </c>
      <c r="S38" s="39">
        <v>0</v>
      </c>
      <c r="T38" s="38">
        <f>SUMPRODUCT(LTA!J38:AN38,LTA!J$101:AN$101,LTA!J$103:AN$103)</f>
        <v>143.57</v>
      </c>
      <c r="U38" s="38">
        <f>SUMPRODUCT(LTA!J38:AN38,LTA!J$102:AN$102,LTA!J$103:AN$103)</f>
        <v>56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193.98</v>
      </c>
      <c r="Z38" s="35">
        <f>IEX!N38</f>
        <v>0</v>
      </c>
      <c r="AA38" s="76">
        <f>STOA!H38</f>
        <v>72.88</v>
      </c>
      <c r="AB38" s="76">
        <f>-STOA!N38</f>
        <v>0</v>
      </c>
      <c r="AC38">
        <f t="shared" si="0"/>
        <v>15.939016219255111</v>
      </c>
      <c r="AD38">
        <f t="shared" si="1"/>
        <v>1939.1787036295295</v>
      </c>
      <c r="AE38">
        <f>'IDT-1'!B38</f>
        <v>0</v>
      </c>
      <c r="AF38" s="25"/>
      <c r="AG38">
        <f t="shared" si="2"/>
        <v>1939.1787036295295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-44</v>
      </c>
      <c r="AM38" s="35">
        <f>RTM_PXI!H38</f>
        <v>0</v>
      </c>
      <c r="AN38" s="35">
        <f>RTM_PXI!N38</f>
        <v>0</v>
      </c>
      <c r="AO38" s="148">
        <f>GDAM_IEX!H38</f>
        <v>337.24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10.638599999999999</v>
      </c>
      <c r="E39">
        <f>GT_NG!P39</f>
        <v>16.086595799844435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1013.2297127661806</v>
      </c>
      <c r="P39" s="37">
        <v>58.92</v>
      </c>
      <c r="Q39" s="37">
        <v>38.07</v>
      </c>
      <c r="R39" s="39">
        <v>44.7</v>
      </c>
      <c r="S39" s="39">
        <v>0</v>
      </c>
      <c r="T39" s="38">
        <f>SUMPRODUCT(LTA!J39:AN39,LTA!J$101:AN$101,LTA!J$103:AN$103)</f>
        <v>185.63</v>
      </c>
      <c r="U39" s="38">
        <f>SUMPRODUCT(LTA!J39:AN39,LTA!J$102:AN$102,LTA!J$103:AN$103)</f>
        <v>55.599999999999994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200.94</v>
      </c>
      <c r="Z39" s="35">
        <f>IEX!N39</f>
        <v>0</v>
      </c>
      <c r="AA39" s="76">
        <f>STOA!H39</f>
        <v>72.88</v>
      </c>
      <c r="AB39" s="76">
        <f>-STOA!N39</f>
        <v>0</v>
      </c>
      <c r="AC39">
        <f t="shared" si="0"/>
        <v>15.595358286814996</v>
      </c>
      <c r="AD39">
        <f t="shared" si="1"/>
        <v>1983.8095502792103</v>
      </c>
      <c r="AE39">
        <f>'IDT-1'!B39</f>
        <v>0</v>
      </c>
      <c r="AF39" s="25"/>
      <c r="AG39">
        <f t="shared" si="2"/>
        <v>1983.8095502792103</v>
      </c>
      <c r="AI39" s="35">
        <f>PXIL!H39</f>
        <v>0</v>
      </c>
      <c r="AJ39" s="35">
        <f>PXIL!N39</f>
        <v>0</v>
      </c>
      <c r="AK39" s="35">
        <f>RTM_IEX!H39</f>
        <v>25.94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276.77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10.638599999999999</v>
      </c>
      <c r="E40">
        <f>GT_NG!P40</f>
        <v>16.086595799844435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1001.1515931639681</v>
      </c>
      <c r="P40" s="37">
        <v>58.92</v>
      </c>
      <c r="Q40" s="37">
        <v>38.07</v>
      </c>
      <c r="R40" s="39">
        <v>44.7</v>
      </c>
      <c r="S40" s="39">
        <v>0</v>
      </c>
      <c r="T40" s="38">
        <f>SUMPRODUCT(LTA!J40:AN40,LTA!J$101:AN$101,LTA!J$103:AN$103)</f>
        <v>227.23</v>
      </c>
      <c r="U40" s="38">
        <f>SUMPRODUCT(LTA!J40:AN40,LTA!J$102:AN$102,LTA!J$103:AN$103)</f>
        <v>55.2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431.51000000000005</v>
      </c>
      <c r="Z40" s="35">
        <f>IEX!N40</f>
        <v>0</v>
      </c>
      <c r="AA40" s="76">
        <f>STOA!H40</f>
        <v>72.88</v>
      </c>
      <c r="AB40" s="76">
        <f>-STOA!N40</f>
        <v>0</v>
      </c>
      <c r="AC40">
        <f t="shared" si="0"/>
        <v>15.941848953917738</v>
      </c>
      <c r="AD40">
        <f t="shared" si="1"/>
        <v>2027.884940009895</v>
      </c>
      <c r="AE40">
        <f>'IDT-1'!B40</f>
        <v>0</v>
      </c>
      <c r="AF40" s="25"/>
      <c r="AG40">
        <f t="shared" si="2"/>
        <v>2027.884940009895</v>
      </c>
      <c r="AI40" s="35">
        <f>PXIL!H40</f>
        <v>0</v>
      </c>
      <c r="AJ40" s="35">
        <f>PXIL!N40</f>
        <v>0</v>
      </c>
      <c r="AK40" s="35">
        <f>RTM_IEX!H40</f>
        <v>87.44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10.638599999999999</v>
      </c>
      <c r="E41">
        <f>GT_NG!P41</f>
        <v>16.086595799844435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990.65188543899194</v>
      </c>
      <c r="P41" s="37">
        <v>58.92</v>
      </c>
      <c r="Q41" s="37">
        <v>38.07</v>
      </c>
      <c r="R41" s="39">
        <v>44.7</v>
      </c>
      <c r="S41" s="39">
        <v>0</v>
      </c>
      <c r="T41" s="38">
        <f>SUMPRODUCT(LTA!J41:AN41,LTA!J$101:AN$101,LTA!J$103:AN$103)</f>
        <v>273.23</v>
      </c>
      <c r="U41" s="38">
        <f>SUMPRODUCT(LTA!J41:AN41,LTA!J$102:AN$102,LTA!J$103:AN$103)</f>
        <v>80.739999999999995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515.86</v>
      </c>
      <c r="Z41" s="35">
        <f>IEX!N41</f>
        <v>0</v>
      </c>
      <c r="AA41" s="76">
        <f>STOA!H41</f>
        <v>72.88</v>
      </c>
      <c r="AB41" s="76">
        <f>-STOA!N41</f>
        <v>0</v>
      </c>
      <c r="AC41">
        <f t="shared" si="0"/>
        <v>16.393861233662925</v>
      </c>
      <c r="AD41">
        <f t="shared" si="1"/>
        <v>2085.3832200051738</v>
      </c>
      <c r="AE41">
        <f>'IDT-1'!B41</f>
        <v>0</v>
      </c>
      <c r="AF41" s="25"/>
      <c r="AG41">
        <f t="shared" si="2"/>
        <v>2085.3832200051738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10.638599999999999</v>
      </c>
      <c r="E42">
        <f>GT_NG!P42</f>
        <v>16.086595799844435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990.65188543899194</v>
      </c>
      <c r="P42" s="37">
        <v>58.92</v>
      </c>
      <c r="Q42" s="37">
        <v>38.07</v>
      </c>
      <c r="R42" s="39">
        <v>44.7</v>
      </c>
      <c r="S42" s="39">
        <v>0</v>
      </c>
      <c r="T42" s="38">
        <f>SUMPRODUCT(LTA!J42:AN42,LTA!J$101:AN$101,LTA!J$103:AN$103)</f>
        <v>310.57</v>
      </c>
      <c r="U42" s="38">
        <f>SUMPRODUCT(LTA!J42:AN42,LTA!J$102:AN$102,LTA!J$103:AN$103)</f>
        <v>80.539999999999992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443.69000000000005</v>
      </c>
      <c r="Z42" s="35">
        <f>IEX!N42</f>
        <v>0</v>
      </c>
      <c r="AA42" s="76">
        <f>STOA!H42</f>
        <v>72.88</v>
      </c>
      <c r="AB42" s="76">
        <f>-STOA!N42</f>
        <v>0</v>
      </c>
      <c r="AC42">
        <f t="shared" si="0"/>
        <v>16.533013233662924</v>
      </c>
      <c r="AD42">
        <f t="shared" si="1"/>
        <v>2103.0840680051733</v>
      </c>
      <c r="AE42">
        <f>'IDT-1'!B42</f>
        <v>0</v>
      </c>
      <c r="AF42" s="25"/>
      <c r="AG42">
        <f t="shared" si="2"/>
        <v>2103.0840680051733</v>
      </c>
      <c r="AI42" s="35">
        <f>PXIL!H42</f>
        <v>0</v>
      </c>
      <c r="AJ42" s="35">
        <f>PXIL!N42</f>
        <v>0</v>
      </c>
      <c r="AK42" s="35">
        <f>RTM_IEX!H42</f>
        <v>20.18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32.69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10.638599999999999</v>
      </c>
      <c r="E43">
        <f>GT_NG!P43</f>
        <v>16.086595799844435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990.65188543899194</v>
      </c>
      <c r="P43" s="37">
        <v>58.92</v>
      </c>
      <c r="Q43" s="37">
        <v>38.07</v>
      </c>
      <c r="R43" s="39">
        <v>44.7</v>
      </c>
      <c r="S43" s="39">
        <v>0</v>
      </c>
      <c r="T43" s="38">
        <f>SUMPRODUCT(LTA!J43:AN43,LTA!J$101:AN$101,LTA!J$103:AN$103)</f>
        <v>361.53999999999996</v>
      </c>
      <c r="U43" s="38">
        <f>SUMPRODUCT(LTA!J43:AN43,LTA!J$102:AN$102,LTA!J$103:AN$103)</f>
        <v>80.339999999999989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431.97</v>
      </c>
      <c r="Z43" s="35">
        <f>IEX!N43</f>
        <v>0</v>
      </c>
      <c r="AA43" s="76">
        <f>STOA!H43</f>
        <v>72.88</v>
      </c>
      <c r="AB43" s="76">
        <f>-STOA!N43</f>
        <v>0</v>
      </c>
      <c r="AC43">
        <f t="shared" si="0"/>
        <v>16.42521723366292</v>
      </c>
      <c r="AD43">
        <f t="shared" si="1"/>
        <v>2089.3718640051734</v>
      </c>
      <c r="AE43">
        <f>'IDT-1'!B43</f>
        <v>0</v>
      </c>
      <c r="AF43" s="25"/>
      <c r="AG43">
        <f t="shared" si="2"/>
        <v>2089.3718640051734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10.638599999999999</v>
      </c>
      <c r="E44">
        <f>GT_NG!P44</f>
        <v>16.086595799844435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990.65188543899194</v>
      </c>
      <c r="P44" s="37">
        <v>58.92</v>
      </c>
      <c r="Q44" s="37">
        <v>38.07</v>
      </c>
      <c r="R44" s="39">
        <v>44.7</v>
      </c>
      <c r="S44" s="39">
        <v>0</v>
      </c>
      <c r="T44" s="38">
        <f>SUMPRODUCT(LTA!J44:AN44,LTA!J$101:AN$101,LTA!J$103:AN$103)</f>
        <v>394.83</v>
      </c>
      <c r="U44" s="38">
        <f>SUMPRODUCT(LTA!J44:AN44,LTA!J$102:AN$102,LTA!J$103:AN$103)</f>
        <v>80.139999999999986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414.68</v>
      </c>
      <c r="Z44" s="35">
        <f>IEX!N44</f>
        <v>0</v>
      </c>
      <c r="AA44" s="76">
        <f>STOA!H44</f>
        <v>72.88</v>
      </c>
      <c r="AB44" s="76">
        <f>-STOA!N44</f>
        <v>0</v>
      </c>
      <c r="AC44">
        <f t="shared" si="0"/>
        <v>16.548457233662923</v>
      </c>
      <c r="AD44">
        <f t="shared" si="1"/>
        <v>2105.0486240051737</v>
      </c>
      <c r="AE44">
        <f>'IDT-1'!B44</f>
        <v>0</v>
      </c>
      <c r="AF44" s="25"/>
      <c r="AG44">
        <f t="shared" si="2"/>
        <v>2105.0486240051737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10.638599999999999</v>
      </c>
      <c r="E45">
        <f>GT_NG!P45</f>
        <v>16.086595799844435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973.60596077926084</v>
      </c>
      <c r="P45" s="37">
        <v>58.92</v>
      </c>
      <c r="Q45" s="37">
        <v>38.07</v>
      </c>
      <c r="R45" s="39">
        <v>44.7</v>
      </c>
      <c r="S45" s="39">
        <v>0</v>
      </c>
      <c r="T45" s="38">
        <f>SUMPRODUCT(LTA!J45:AN45,LTA!J$101:AN$101,LTA!J$103:AN$103)</f>
        <v>420.59000000000003</v>
      </c>
      <c r="U45" s="38">
        <f>SUMPRODUCT(LTA!J45:AN45,LTA!J$102:AN$102,LTA!J$103:AN$103)</f>
        <v>76.94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313.8</v>
      </c>
      <c r="Z45" s="35">
        <f>IEX!N45</f>
        <v>0</v>
      </c>
      <c r="AA45" s="76">
        <f>STOA!H45</f>
        <v>72.88</v>
      </c>
      <c r="AB45" s="76">
        <f>-STOA!N45</f>
        <v>0</v>
      </c>
      <c r="AC45">
        <f t="shared" si="0"/>
        <v>16.502652976164832</v>
      </c>
      <c r="AD45">
        <f t="shared" si="1"/>
        <v>2093.19850360294</v>
      </c>
      <c r="AE45">
        <f>'IDT-1'!B45</f>
        <v>0</v>
      </c>
      <c r="AF45" s="25"/>
      <c r="AG45">
        <f t="shared" si="2"/>
        <v>2093.19850360294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-3</v>
      </c>
      <c r="AM45" s="35">
        <f>RTM_PXI!H45</f>
        <v>0</v>
      </c>
      <c r="AN45" s="35">
        <f>RTM_PXI!N45</f>
        <v>0</v>
      </c>
      <c r="AO45" s="148">
        <f>GDAM_IEX!H45</f>
        <v>86.47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10.638599999999999</v>
      </c>
      <c r="E46">
        <f>GT_NG!P46</f>
        <v>16.086595799844435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984.56416905708431</v>
      </c>
      <c r="P46" s="37">
        <v>58.92</v>
      </c>
      <c r="Q46" s="37">
        <v>38.07</v>
      </c>
      <c r="R46" s="39">
        <v>44.7</v>
      </c>
      <c r="S46" s="39">
        <v>0</v>
      </c>
      <c r="T46" s="38">
        <f>SUMPRODUCT(LTA!J46:AN46,LTA!J$101:AN$101,LTA!J$103:AN$103)</f>
        <v>447.71999999999997</v>
      </c>
      <c r="U46" s="38">
        <f>SUMPRODUCT(LTA!J46:AN46,LTA!J$102:AN$102,LTA!J$103:AN$103)</f>
        <v>76.739999999999995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229.92</v>
      </c>
      <c r="Z46" s="35">
        <f>IEX!N46</f>
        <v>0</v>
      </c>
      <c r="AA46" s="76">
        <f>STOA!H46</f>
        <v>72.88</v>
      </c>
      <c r="AB46" s="76">
        <f>-STOA!N46</f>
        <v>0</v>
      </c>
      <c r="AC46">
        <f t="shared" si="0"/>
        <v>16.579831045884042</v>
      </c>
      <c r="AD46">
        <f t="shared" si="1"/>
        <v>2109.0395338110447</v>
      </c>
      <c r="AE46">
        <f>'IDT-1'!B46</f>
        <v>0</v>
      </c>
      <c r="AF46" s="25"/>
      <c r="AG46">
        <f t="shared" si="2"/>
        <v>2109.0395338110447</v>
      </c>
      <c r="AI46" s="35">
        <f>PXIL!H46</f>
        <v>0</v>
      </c>
      <c r="AJ46" s="35">
        <f>PXIL!N46</f>
        <v>0</v>
      </c>
      <c r="AK46" s="35">
        <f>RTM_IEX!H46</f>
        <v>31.71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113.67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10.638599999999999</v>
      </c>
      <c r="E47">
        <f>GT_NG!P47</f>
        <v>15.905989110707802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984.6749033716178</v>
      </c>
      <c r="P47" s="37">
        <v>58.92</v>
      </c>
      <c r="Q47" s="37">
        <v>38.07</v>
      </c>
      <c r="R47" s="39">
        <v>44.7</v>
      </c>
      <c r="S47" s="39">
        <v>0</v>
      </c>
      <c r="T47" s="38">
        <f>SUMPRODUCT(LTA!J47:AN47,LTA!J$101:AN$101,LTA!J$103:AN$103)</f>
        <v>442.7</v>
      </c>
      <c r="U47" s="38">
        <f>SUMPRODUCT(LTA!J47:AN47,LTA!J$102:AN$102,LTA!J$103:AN$103)</f>
        <v>69.739999999999995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312.83</v>
      </c>
      <c r="Z47" s="35">
        <f>IEX!N47</f>
        <v>0</v>
      </c>
      <c r="AA47" s="76">
        <f>STOA!H47</f>
        <v>72.88</v>
      </c>
      <c r="AB47" s="76">
        <f>-STOA!N47</f>
        <v>0</v>
      </c>
      <c r="AC47">
        <f t="shared" si="0"/>
        <v>16.552844041362139</v>
      </c>
      <c r="AD47">
        <f t="shared" si="1"/>
        <v>2105.606648440963</v>
      </c>
      <c r="AE47">
        <f>'IDT-1'!B47</f>
        <v>0</v>
      </c>
      <c r="AF47" s="25"/>
      <c r="AG47">
        <f t="shared" si="2"/>
        <v>2105.606648440963</v>
      </c>
      <c r="AI47" s="35">
        <f>PXIL!H47</f>
        <v>0</v>
      </c>
      <c r="AJ47" s="35">
        <f>PXIL!N47</f>
        <v>0</v>
      </c>
      <c r="AK47" s="35">
        <f>RTM_IEX!H47</f>
        <v>71.099999999999994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10.638599999999999</v>
      </c>
      <c r="E48">
        <f>GT_NG!P48</f>
        <v>15.905989110707802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974.30377571749921</v>
      </c>
      <c r="P48" s="37">
        <v>58.92</v>
      </c>
      <c r="Q48" s="37">
        <v>38.07</v>
      </c>
      <c r="R48" s="39">
        <v>44.7</v>
      </c>
      <c r="S48" s="39">
        <v>0</v>
      </c>
      <c r="T48" s="38">
        <f>SUMPRODUCT(LTA!J48:AN48,LTA!J$101:AN$101,LTA!J$103:AN$103)</f>
        <v>461.22</v>
      </c>
      <c r="U48" s="38">
        <f>SUMPRODUCT(LTA!J48:AN48,LTA!J$102:AN$102,LTA!J$103:AN$103)</f>
        <v>69.539999999999992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260.08999999999997</v>
      </c>
      <c r="Z48" s="35">
        <f>IEX!N48</f>
        <v>0</v>
      </c>
      <c r="AA48" s="76">
        <f>STOA!H48</f>
        <v>72.88</v>
      </c>
      <c r="AB48" s="76">
        <f>-STOA!N48</f>
        <v>0</v>
      </c>
      <c r="AC48">
        <f t="shared" si="0"/>
        <v>16.277651245660014</v>
      </c>
      <c r="AD48">
        <f t="shared" si="1"/>
        <v>2070.6007135825466</v>
      </c>
      <c r="AE48">
        <f>'IDT-1'!B48</f>
        <v>0</v>
      </c>
      <c r="AF48" s="25"/>
      <c r="AG48">
        <f t="shared" si="2"/>
        <v>2070.6007135825466</v>
      </c>
      <c r="AI48" s="35">
        <f>PXIL!H48</f>
        <v>0</v>
      </c>
      <c r="AJ48" s="35">
        <f>PXIL!N48</f>
        <v>0</v>
      </c>
      <c r="AK48" s="35">
        <f>RTM_IEX!H48</f>
        <v>63.41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17.2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10.638599999999999</v>
      </c>
      <c r="E49">
        <f>GT_NG!P49</f>
        <v>16.086595799844435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965.66024324832733</v>
      </c>
      <c r="P49" s="37">
        <v>58.92</v>
      </c>
      <c r="Q49" s="37">
        <v>38.07</v>
      </c>
      <c r="R49" s="39">
        <v>44.7</v>
      </c>
      <c r="S49" s="39">
        <v>0</v>
      </c>
      <c r="T49" s="38">
        <f>SUMPRODUCT(LTA!J49:AN49,LTA!J$101:AN$101,LTA!J$103:AN$103)</f>
        <v>479.65</v>
      </c>
      <c r="U49" s="38">
        <f>SUMPRODUCT(LTA!J49:AN49,LTA!J$102:AN$102,LTA!J$103:AN$103)</f>
        <v>69.339999999999989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235.02</v>
      </c>
      <c r="Z49" s="35">
        <f>IEX!N49</f>
        <v>0</v>
      </c>
      <c r="AA49" s="76">
        <f>STOA!H49</f>
        <v>72.88</v>
      </c>
      <c r="AB49" s="76">
        <f>-STOA!N49</f>
        <v>0</v>
      </c>
      <c r="AC49">
        <f t="shared" si="0"/>
        <v>16.076622424575735</v>
      </c>
      <c r="AD49">
        <f t="shared" si="1"/>
        <v>2045.0288166235955</v>
      </c>
      <c r="AE49">
        <f>'IDT-1'!B49</f>
        <v>0</v>
      </c>
      <c r="AF49" s="25"/>
      <c r="AG49">
        <f t="shared" si="2"/>
        <v>2045.0288166235955</v>
      </c>
      <c r="AI49" s="35">
        <f>PXIL!H49</f>
        <v>0</v>
      </c>
      <c r="AJ49" s="35">
        <f>PXIL!N49</f>
        <v>0</v>
      </c>
      <c r="AK49" s="35">
        <f>RTM_IEX!H49</f>
        <v>70.14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10.638599999999999</v>
      </c>
      <c r="E50">
        <f>GT_NG!P50</f>
        <v>16.086595799844435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954.3661343801424</v>
      </c>
      <c r="P50" s="37">
        <v>58.92</v>
      </c>
      <c r="Q50" s="37">
        <v>38.07</v>
      </c>
      <c r="R50" s="39">
        <v>44.7</v>
      </c>
      <c r="S50" s="39">
        <v>0</v>
      </c>
      <c r="T50" s="38">
        <f>SUMPRODUCT(LTA!J50:AN50,LTA!J$101:AN$101,LTA!J$103:AN$103)</f>
        <v>493.65</v>
      </c>
      <c r="U50" s="38">
        <f>SUMPRODUCT(LTA!J50:AN50,LTA!J$102:AN$102,LTA!J$103:AN$103)</f>
        <v>69.14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210.03</v>
      </c>
      <c r="Z50" s="35">
        <f>IEX!N50</f>
        <v>0</v>
      </c>
      <c r="AA50" s="76">
        <f>STOA!H50</f>
        <v>72.88</v>
      </c>
      <c r="AB50" s="76">
        <f>-STOA!N50</f>
        <v>0</v>
      </c>
      <c r="AC50">
        <f t="shared" si="0"/>
        <v>15.893758375403896</v>
      </c>
      <c r="AD50">
        <f t="shared" si="1"/>
        <v>2021.767571804583</v>
      </c>
      <c r="AE50">
        <f>'IDT-1'!B50</f>
        <v>0</v>
      </c>
      <c r="AF50" s="25"/>
      <c r="AG50">
        <f t="shared" si="2"/>
        <v>2021.767571804583</v>
      </c>
      <c r="AI50" s="35">
        <f>PXIL!H50</f>
        <v>0</v>
      </c>
      <c r="AJ50" s="35">
        <f>PXIL!N50</f>
        <v>0</v>
      </c>
      <c r="AK50" s="35">
        <f>RTM_IEX!H50</f>
        <v>69.180000000000007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10.638599999999999</v>
      </c>
      <c r="E51">
        <f>GT_NG!P51</f>
        <v>16.086595799844435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938.07139319029636</v>
      </c>
      <c r="P51" s="37">
        <v>58.92</v>
      </c>
      <c r="Q51" s="37">
        <v>38.07</v>
      </c>
      <c r="R51" s="39">
        <v>44.7</v>
      </c>
      <c r="S51" s="39">
        <v>0</v>
      </c>
      <c r="T51" s="38">
        <f>SUMPRODUCT(LTA!J51:AN51,LTA!J$101:AN$101,LTA!J$103:AN$103)</f>
        <v>485.65</v>
      </c>
      <c r="U51" s="38">
        <f>SUMPRODUCT(LTA!J51:AN51,LTA!J$102:AN$102,LTA!J$103:AN$103)</f>
        <v>65.339999999999989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194.66</v>
      </c>
      <c r="Z51" s="35">
        <f>IEX!N51</f>
        <v>0</v>
      </c>
      <c r="AA51" s="76">
        <f>STOA!H51</f>
        <v>72.88</v>
      </c>
      <c r="AB51" s="76">
        <f>-STOA!N51</f>
        <v>0</v>
      </c>
      <c r="AC51">
        <f t="shared" si="0"/>
        <v>15.749577394123099</v>
      </c>
      <c r="AD51">
        <f t="shared" si="1"/>
        <v>2003.4270115960178</v>
      </c>
      <c r="AE51">
        <f>'IDT-1'!B51</f>
        <v>0</v>
      </c>
      <c r="AF51" s="25"/>
      <c r="AG51">
        <f t="shared" si="2"/>
        <v>2003.4270115960178</v>
      </c>
      <c r="AI51" s="35">
        <f>PXIL!H51</f>
        <v>0</v>
      </c>
      <c r="AJ51" s="35">
        <f>PXIL!N51</f>
        <v>0</v>
      </c>
      <c r="AK51" s="35">
        <f>RTM_IEX!H51</f>
        <v>94.16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10.638599999999999</v>
      </c>
      <c r="E52">
        <f>GT_NG!P52</f>
        <v>16.086595799844435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938.07139319029636</v>
      </c>
      <c r="P52" s="37">
        <v>58.92</v>
      </c>
      <c r="Q52" s="37">
        <v>38.07</v>
      </c>
      <c r="R52" s="39">
        <v>44.7</v>
      </c>
      <c r="S52" s="39">
        <v>0</v>
      </c>
      <c r="T52" s="38">
        <f>SUMPRODUCT(LTA!J52:AN52,LTA!J$101:AN$101,LTA!J$103:AN$103)</f>
        <v>492.65</v>
      </c>
      <c r="U52" s="38">
        <f>SUMPRODUCT(LTA!J52:AN52,LTA!J$102:AN$102,LTA!J$103:AN$103)</f>
        <v>66.14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98.58</v>
      </c>
      <c r="Z52" s="35">
        <f>IEX!N52</f>
        <v>0</v>
      </c>
      <c r="AA52" s="76">
        <f>STOA!H52</f>
        <v>72.88</v>
      </c>
      <c r="AB52" s="76">
        <f>-STOA!N52</f>
        <v>0</v>
      </c>
      <c r="AC52">
        <f t="shared" si="0"/>
        <v>15.443193394123096</v>
      </c>
      <c r="AD52">
        <f t="shared" si="1"/>
        <v>1964.4533955960176</v>
      </c>
      <c r="AE52">
        <f>'IDT-1'!B52</f>
        <v>0</v>
      </c>
      <c r="AF52" s="25"/>
      <c r="AG52">
        <f t="shared" si="2"/>
        <v>1964.4533955960176</v>
      </c>
      <c r="AI52" s="35">
        <f>PXIL!H52</f>
        <v>0</v>
      </c>
      <c r="AJ52" s="35">
        <f>PXIL!N52</f>
        <v>0</v>
      </c>
      <c r="AK52" s="35">
        <f>RTM_IEX!H52</f>
        <v>90.32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52.84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10.638599999999999</v>
      </c>
      <c r="E53">
        <f>GT_NG!P53</f>
        <v>16.086595799844435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939.16644489893906</v>
      </c>
      <c r="P53" s="37">
        <v>58.92</v>
      </c>
      <c r="Q53" s="37">
        <v>38.07</v>
      </c>
      <c r="R53" s="39">
        <v>44.7</v>
      </c>
      <c r="S53" s="39">
        <v>0</v>
      </c>
      <c r="T53" s="38">
        <f>SUMPRODUCT(LTA!J53:AN53,LTA!J$101:AN$101,LTA!J$103:AN$103)</f>
        <v>507.97999999999996</v>
      </c>
      <c r="U53" s="38">
        <f>SUMPRODUCT(LTA!J53:AN53,LTA!J$102:AN$102,LTA!J$103:AN$103)</f>
        <v>68.339999999999989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98.58</v>
      </c>
      <c r="Z53" s="35">
        <f>IEX!N53</f>
        <v>0</v>
      </c>
      <c r="AA53" s="76">
        <f>STOA!H53</f>
        <v>72.88</v>
      </c>
      <c r="AB53" s="76">
        <f>-STOA!N53</f>
        <v>0</v>
      </c>
      <c r="AC53">
        <f t="shared" si="0"/>
        <v>15.536052797450511</v>
      </c>
      <c r="AD53">
        <f t="shared" si="1"/>
        <v>1976.265587901333</v>
      </c>
      <c r="AE53">
        <f>'IDT-1'!B53</f>
        <v>0</v>
      </c>
      <c r="AF53" s="25"/>
      <c r="AG53">
        <f t="shared" si="2"/>
        <v>1976.265587901333</v>
      </c>
      <c r="AI53" s="35">
        <f>PXIL!H53</f>
        <v>0</v>
      </c>
      <c r="AJ53" s="35">
        <f>PXIL!N53</f>
        <v>0</v>
      </c>
      <c r="AK53" s="35">
        <f>RTM_IEX!H53</f>
        <v>109.53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26.91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10.638599999999999</v>
      </c>
      <c r="E54">
        <f>GT_NG!P54</f>
        <v>16.086595799844435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884.07681981879057</v>
      </c>
      <c r="P54" s="37">
        <v>58.92</v>
      </c>
      <c r="Q54" s="37">
        <v>38.07</v>
      </c>
      <c r="R54" s="39">
        <v>44.7</v>
      </c>
      <c r="S54" s="39">
        <v>0</v>
      </c>
      <c r="T54" s="38">
        <f>SUMPRODUCT(LTA!J54:AN54,LTA!J$101:AN$101,LTA!J$103:AN$103)</f>
        <v>518.98</v>
      </c>
      <c r="U54" s="38">
        <f>SUMPRODUCT(LTA!J54:AN54,LTA!J$102:AN$102,LTA!J$103:AN$103)</f>
        <v>68.839999999999989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98.58</v>
      </c>
      <c r="Z54" s="35">
        <f>IEX!N54</f>
        <v>0</v>
      </c>
      <c r="AA54" s="76">
        <f>STOA!H54</f>
        <v>72.88</v>
      </c>
      <c r="AB54" s="76">
        <f>-STOA!N54</f>
        <v>0</v>
      </c>
      <c r="AC54">
        <f t="shared" si="0"/>
        <v>15.31593972182535</v>
      </c>
      <c r="AD54">
        <f t="shared" si="1"/>
        <v>1948.2660758968093</v>
      </c>
      <c r="AE54">
        <f>'IDT-1'!B54</f>
        <v>0</v>
      </c>
      <c r="AF54" s="25"/>
      <c r="AG54">
        <f t="shared" si="2"/>
        <v>1948.2660758968093</v>
      </c>
      <c r="AI54" s="35">
        <f>PXIL!H54</f>
        <v>0</v>
      </c>
      <c r="AJ54" s="35">
        <f>PXIL!N54</f>
        <v>0</v>
      </c>
      <c r="AK54" s="35">
        <f>RTM_IEX!H54</f>
        <v>151.81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10.638599999999999</v>
      </c>
      <c r="E55">
        <f>GT_NG!P55</f>
        <v>16.086595799844435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838.10687205488864</v>
      </c>
      <c r="P55" s="37">
        <v>58.92</v>
      </c>
      <c r="Q55" s="37">
        <v>38.07</v>
      </c>
      <c r="R55" s="39">
        <v>44.7</v>
      </c>
      <c r="S55" s="39">
        <v>0</v>
      </c>
      <c r="T55" s="38">
        <f>SUMPRODUCT(LTA!J55:AN55,LTA!J$101:AN$101,LTA!J$103:AN$103)</f>
        <v>542.98</v>
      </c>
      <c r="U55" s="38">
        <f>SUMPRODUCT(LTA!J55:AN55,LTA!J$102:AN$102,LTA!J$103:AN$103)</f>
        <v>68.839999999999989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51.4</v>
      </c>
      <c r="Z55" s="35">
        <f>IEX!N55</f>
        <v>0</v>
      </c>
      <c r="AA55" s="76">
        <f>STOA!H55</f>
        <v>72.83</v>
      </c>
      <c r="AB55" s="76">
        <f>-STOA!N55</f>
        <v>0</v>
      </c>
      <c r="AC55">
        <f t="shared" si="0"/>
        <v>14.828674129266915</v>
      </c>
      <c r="AD55">
        <f t="shared" si="1"/>
        <v>1886.2833937254659</v>
      </c>
      <c r="AE55">
        <f>'IDT-1'!B55</f>
        <v>0</v>
      </c>
      <c r="AF55" s="25"/>
      <c r="AG55">
        <f t="shared" si="2"/>
        <v>1886.2833937254659</v>
      </c>
      <c r="AI55" s="35">
        <f>PXIL!H55</f>
        <v>0</v>
      </c>
      <c r="AJ55" s="35">
        <f>PXIL!N55</f>
        <v>0</v>
      </c>
      <c r="AK55" s="35">
        <f>RTM_IEX!H55</f>
        <v>148.91999999999999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9.6199999999999992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10.638599999999999</v>
      </c>
      <c r="E56">
        <f>GT_NG!P56</f>
        <v>16.086595799844435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829.4312587718124</v>
      </c>
      <c r="P56" s="37">
        <v>58.92</v>
      </c>
      <c r="Q56" s="37">
        <v>38.07</v>
      </c>
      <c r="R56" s="39">
        <v>44.7</v>
      </c>
      <c r="S56" s="39">
        <v>0</v>
      </c>
      <c r="T56" s="38">
        <f>SUMPRODUCT(LTA!J56:AN56,LTA!J$101:AN$101,LTA!J$103:AN$103)</f>
        <v>542.98</v>
      </c>
      <c r="U56" s="38">
        <f>SUMPRODUCT(LTA!J56:AN56,LTA!J$102:AN$102,LTA!J$103:AN$103)</f>
        <v>68.839999999999989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27.099999999999998</v>
      </c>
      <c r="Z56" s="35">
        <f>IEX!N56</f>
        <v>0</v>
      </c>
      <c r="AA56" s="76">
        <f>STOA!H56</f>
        <v>72.83</v>
      </c>
      <c r="AB56" s="76">
        <f>-STOA!N56</f>
        <v>0</v>
      </c>
      <c r="AC56">
        <f t="shared" si="0"/>
        <v>14.431610345658921</v>
      </c>
      <c r="AD56">
        <f t="shared" si="1"/>
        <v>1835.7748442259979</v>
      </c>
      <c r="AE56">
        <f>'IDT-1'!B56</f>
        <v>0</v>
      </c>
      <c r="AF56" s="25"/>
      <c r="AG56">
        <f t="shared" si="2"/>
        <v>1835.7748442259979</v>
      </c>
      <c r="AI56" s="35">
        <f>PXIL!H56</f>
        <v>0</v>
      </c>
      <c r="AJ56" s="35">
        <f>PXIL!N56</f>
        <v>0</v>
      </c>
      <c r="AK56" s="35">
        <f>RTM_IEX!H56</f>
        <v>135.47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5.14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10.638599999999999</v>
      </c>
      <c r="E57">
        <f>GT_NG!P57</f>
        <v>16.086595799844435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827.13318349556664</v>
      </c>
      <c r="P57" s="37">
        <v>58.92</v>
      </c>
      <c r="Q57" s="37">
        <v>38.07</v>
      </c>
      <c r="R57" s="39">
        <v>44.7</v>
      </c>
      <c r="S57" s="39">
        <v>0</v>
      </c>
      <c r="T57" s="38">
        <f>SUMPRODUCT(LTA!J57:AN57,LTA!J$101:AN$101,LTA!J$103:AN$103)</f>
        <v>544.98</v>
      </c>
      <c r="U57" s="38">
        <f>SUMPRODUCT(LTA!J57:AN57,LTA!J$102:AN$102,LTA!J$103:AN$103)</f>
        <v>72.239999999999995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11.24</v>
      </c>
      <c r="Z57" s="35">
        <f>IEX!N57</f>
        <v>0</v>
      </c>
      <c r="AA57" s="76">
        <f>STOA!H57</f>
        <v>72.83</v>
      </c>
      <c r="AB57" s="76">
        <f>-STOA!N57</f>
        <v>0</v>
      </c>
      <c r="AC57">
        <f t="shared" si="0"/>
        <v>13.773539358504205</v>
      </c>
      <c r="AD57">
        <f t="shared" si="1"/>
        <v>1752.0648399369068</v>
      </c>
      <c r="AE57">
        <f>'IDT-1'!B57</f>
        <v>0</v>
      </c>
      <c r="AF57" s="25"/>
      <c r="AG57">
        <f t="shared" si="2"/>
        <v>1752.0648399369068</v>
      </c>
      <c r="AI57" s="35">
        <f>PXIL!H57</f>
        <v>0</v>
      </c>
      <c r="AJ57" s="35">
        <f>PXIL!N57</f>
        <v>0</v>
      </c>
      <c r="AK57" s="35">
        <f>RTM_IEX!H57</f>
        <v>67.260000000000005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1.74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10.638599999999999</v>
      </c>
      <c r="E58">
        <f>GT_NG!P58</f>
        <v>16.086595799844435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828.29318349556661</v>
      </c>
      <c r="P58" s="37">
        <v>58.92</v>
      </c>
      <c r="Q58" s="37">
        <v>38.07</v>
      </c>
      <c r="R58" s="39">
        <v>44.7</v>
      </c>
      <c r="S58" s="39">
        <v>0</v>
      </c>
      <c r="T58" s="38">
        <f>SUMPRODUCT(LTA!J58:AN58,LTA!J$101:AN$101,LTA!J$103:AN$103)</f>
        <v>540.98</v>
      </c>
      <c r="U58" s="38">
        <f>SUMPRODUCT(LTA!J58:AN58,LTA!J$102:AN$102,LTA!J$103:AN$103)</f>
        <v>72.339999999999989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2.5</v>
      </c>
      <c r="Z58" s="35">
        <f>IEX!N58</f>
        <v>0</v>
      </c>
      <c r="AA58" s="76">
        <f>STOA!H58</f>
        <v>72.83</v>
      </c>
      <c r="AB58" s="76">
        <f>-STOA!N58</f>
        <v>0</v>
      </c>
      <c r="AC58">
        <f t="shared" si="0"/>
        <v>13.595465358504205</v>
      </c>
      <c r="AD58">
        <f t="shared" si="1"/>
        <v>1729.4129139369068</v>
      </c>
      <c r="AE58">
        <f>'IDT-1'!B58</f>
        <v>0</v>
      </c>
      <c r="AF58" s="25"/>
      <c r="AG58">
        <f t="shared" si="2"/>
        <v>1729.4129139369068</v>
      </c>
      <c r="AI58" s="35">
        <f>PXIL!H58</f>
        <v>0</v>
      </c>
      <c r="AJ58" s="35">
        <f>PXIL!N58</f>
        <v>0</v>
      </c>
      <c r="AK58" s="35">
        <f>RTM_IEX!H58</f>
        <v>57.65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10.638599999999999</v>
      </c>
      <c r="E59">
        <f>GT_NG!P59</f>
        <v>16.086595799844435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828.29318349556661</v>
      </c>
      <c r="P59" s="37">
        <v>58.92</v>
      </c>
      <c r="Q59" s="37">
        <v>38.07</v>
      </c>
      <c r="R59" s="39">
        <v>44.7</v>
      </c>
      <c r="S59" s="39">
        <v>0</v>
      </c>
      <c r="T59" s="38">
        <f>SUMPRODUCT(LTA!J59:AN59,LTA!J$101:AN$101,LTA!J$103:AN$103)</f>
        <v>534.81999999999994</v>
      </c>
      <c r="U59" s="38">
        <f>SUMPRODUCT(LTA!J59:AN59,LTA!J$102:AN$102,LTA!J$103:AN$103)</f>
        <v>72.430000000000007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2.5</v>
      </c>
      <c r="Z59" s="35">
        <f>IEX!N59</f>
        <v>0</v>
      </c>
      <c r="AA59" s="76">
        <f>STOA!H59</f>
        <v>72.83</v>
      </c>
      <c r="AB59" s="76">
        <f>-STOA!N59</f>
        <v>0</v>
      </c>
      <c r="AC59">
        <f t="shared" si="0"/>
        <v>13.210847358504205</v>
      </c>
      <c r="AD59">
        <f t="shared" si="1"/>
        <v>1680.4875319369069</v>
      </c>
      <c r="AE59">
        <f>'IDT-1'!B59</f>
        <v>0</v>
      </c>
      <c r="AF59" s="25"/>
      <c r="AG59">
        <f t="shared" si="2"/>
        <v>1680.4875319369069</v>
      </c>
      <c r="AI59" s="35">
        <f>PXIL!H59</f>
        <v>0</v>
      </c>
      <c r="AJ59" s="35">
        <f>PXIL!N59</f>
        <v>0</v>
      </c>
      <c r="AK59" s="35">
        <f>RTM_IEX!H59</f>
        <v>14.41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10.638599999999999</v>
      </c>
      <c r="E60">
        <f>GT_NG!P60</f>
        <v>16.086595799844435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829.46878924505324</v>
      </c>
      <c r="P60" s="37">
        <v>58.92</v>
      </c>
      <c r="Q60" s="37">
        <v>38.07</v>
      </c>
      <c r="R60" s="39">
        <v>44.7</v>
      </c>
      <c r="S60" s="39">
        <v>0</v>
      </c>
      <c r="T60" s="38">
        <f>SUMPRODUCT(LTA!J60:AN60,LTA!J$101:AN$101,LTA!J$103:AN$103)</f>
        <v>518.3599999999999</v>
      </c>
      <c r="U60" s="38">
        <f>SUMPRODUCT(LTA!J60:AN60,LTA!J$102:AN$102,LTA!J$103:AN$103)</f>
        <v>72.930000000000007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2.5</v>
      </c>
      <c r="Z60" s="35">
        <f>IEX!N60</f>
        <v>0</v>
      </c>
      <c r="AA60" s="76">
        <f>STOA!H60</f>
        <v>72.83</v>
      </c>
      <c r="AB60" s="76">
        <f>-STOA!N60</f>
        <v>0</v>
      </c>
      <c r="AC60">
        <f t="shared" si="0"/>
        <v>13.073065083350201</v>
      </c>
      <c r="AD60">
        <f t="shared" si="1"/>
        <v>1662.9609199615475</v>
      </c>
      <c r="AE60">
        <f>'IDT-1'!B60</f>
        <v>3.7959999999999998</v>
      </c>
      <c r="AF60" s="25"/>
      <c r="AG60">
        <f t="shared" si="2"/>
        <v>1666.7569199615475</v>
      </c>
      <c r="AI60" s="35">
        <f>PXIL!H60</f>
        <v>0</v>
      </c>
      <c r="AJ60" s="35">
        <f>PXIL!N60</f>
        <v>0</v>
      </c>
      <c r="AK60" s="35">
        <f>RTM_IEX!H60</f>
        <v>11.53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10.638599999999999</v>
      </c>
      <c r="E61">
        <f>GT_NG!P61</f>
        <v>16.086595799844435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829.46878924505324</v>
      </c>
      <c r="P61" s="37">
        <v>58.92</v>
      </c>
      <c r="Q61" s="37">
        <v>38.07</v>
      </c>
      <c r="R61" s="39">
        <v>44.7</v>
      </c>
      <c r="S61" s="39">
        <v>0</v>
      </c>
      <c r="T61" s="38">
        <f>SUMPRODUCT(LTA!J61:AN61,LTA!J$101:AN$101,LTA!J$103:AN$103)</f>
        <v>498.49999999999994</v>
      </c>
      <c r="U61" s="38">
        <f>SUMPRODUCT(LTA!J61:AN61,LTA!J$102:AN$102,LTA!J$103:AN$103)</f>
        <v>73.33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2.5</v>
      </c>
      <c r="Z61" s="35">
        <f>IEX!N61</f>
        <v>0</v>
      </c>
      <c r="AA61" s="76">
        <f>STOA!H61</f>
        <v>72.83</v>
      </c>
      <c r="AB61" s="76">
        <f>-STOA!N61</f>
        <v>0</v>
      </c>
      <c r="AC61">
        <f t="shared" si="0"/>
        <v>13.082905268393539</v>
      </c>
      <c r="AD61">
        <f t="shared" si="1"/>
        <v>1599.961079776504</v>
      </c>
      <c r="AE61">
        <f>'IDT-1'!B61</f>
        <v>3.7959999999999998</v>
      </c>
      <c r="AF61" s="25"/>
      <c r="AG61">
        <f t="shared" si="2"/>
        <v>1603.757079776504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-32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10.638599999999999</v>
      </c>
      <c r="E62">
        <f>GT_NG!P62</f>
        <v>16.086595799844435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830.92315182524032</v>
      </c>
      <c r="P62" s="37">
        <v>58.92</v>
      </c>
      <c r="Q62" s="37">
        <v>38.064973593873781</v>
      </c>
      <c r="R62" s="39">
        <v>44.7</v>
      </c>
      <c r="S62" s="39">
        <v>0</v>
      </c>
      <c r="T62" s="38">
        <f>SUMPRODUCT(LTA!J62:AN62,LTA!J$101:AN$101,LTA!J$103:AN$103)</f>
        <v>474.48999999999995</v>
      </c>
      <c r="U62" s="38">
        <f>SUMPRODUCT(LTA!J62:AN62,LTA!J$102:AN$102,LTA!J$103:AN$103)</f>
        <v>73.73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2.5</v>
      </c>
      <c r="Z62" s="35">
        <f>IEX!N62</f>
        <v>0</v>
      </c>
      <c r="AA62" s="76">
        <f>STOA!H62</f>
        <v>72.83</v>
      </c>
      <c r="AB62" s="76">
        <f>-STOA!N62</f>
        <v>0</v>
      </c>
      <c r="AC62">
        <f t="shared" si="0"/>
        <v>12.916793453986003</v>
      </c>
      <c r="AD62">
        <f t="shared" si="1"/>
        <v>1582.8465277649725</v>
      </c>
      <c r="AE62">
        <f>'IDT-1'!B62</f>
        <v>2.169</v>
      </c>
      <c r="AF62" s="25"/>
      <c r="AG62">
        <f t="shared" si="2"/>
        <v>1585.0155277649726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-30</v>
      </c>
      <c r="AM62" s="35">
        <f>RTM_PXI!H62</f>
        <v>0</v>
      </c>
      <c r="AN62" s="35">
        <f>RTM_PXI!N62</f>
        <v>0</v>
      </c>
      <c r="AO62" s="148">
        <f>GDAM_IEX!H62</f>
        <v>2.88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10.638599999999999</v>
      </c>
      <c r="E63">
        <f>GT_NG!P63</f>
        <v>16.086595799844435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833.30488812750377</v>
      </c>
      <c r="P63" s="37">
        <v>58.92</v>
      </c>
      <c r="Q63" s="37">
        <v>38.07</v>
      </c>
      <c r="R63" s="39">
        <v>46.2</v>
      </c>
      <c r="S63" s="39">
        <v>0</v>
      </c>
      <c r="T63" s="38">
        <f>SUMPRODUCT(LTA!J63:AN63,LTA!J$101:AN$101,LTA!J$103:AN$103)</f>
        <v>432.33</v>
      </c>
      <c r="U63" s="38">
        <f>SUMPRODUCT(LTA!J63:AN63,LTA!J$102:AN$102,LTA!J$103:AN$103)</f>
        <v>76.33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2.5</v>
      </c>
      <c r="Z63" s="35">
        <f>IEX!N63</f>
        <v>0</v>
      </c>
      <c r="AA63" s="76">
        <f>STOA!H63</f>
        <v>72.680000000000007</v>
      </c>
      <c r="AB63" s="76">
        <f>-STOA!N63</f>
        <v>0</v>
      </c>
      <c r="AC63">
        <f t="shared" si="0"/>
        <v>12.619487656850611</v>
      </c>
      <c r="AD63">
        <f t="shared" si="1"/>
        <v>1561.0905962704976</v>
      </c>
      <c r="AE63">
        <f>'IDT-1'!B63</f>
        <v>7.593</v>
      </c>
      <c r="AF63" s="25"/>
      <c r="AG63">
        <f t="shared" si="2"/>
        <v>1568.6835962704977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-22</v>
      </c>
      <c r="AM63" s="35">
        <f>RTM_PXI!H63</f>
        <v>0</v>
      </c>
      <c r="AN63" s="35">
        <f>RTM_PXI!N63</f>
        <v>0</v>
      </c>
      <c r="AO63" s="148">
        <f>GDAM_IEX!H63</f>
        <v>8.65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10.638599999999999</v>
      </c>
      <c r="E64">
        <f>GT_NG!P64</f>
        <v>16.086595799844435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834.76427437735106</v>
      </c>
      <c r="P64" s="37">
        <v>58.92</v>
      </c>
      <c r="Q64" s="37">
        <v>38.07</v>
      </c>
      <c r="R64" s="39">
        <v>46.2</v>
      </c>
      <c r="S64" s="39">
        <v>0</v>
      </c>
      <c r="T64" s="38">
        <f>SUMPRODUCT(LTA!J64:AN64,LTA!J$101:AN$101,LTA!J$103:AN$103)</f>
        <v>404.68</v>
      </c>
      <c r="U64" s="38">
        <f>SUMPRODUCT(LTA!J64:AN64,LTA!J$102:AN$102,LTA!J$103:AN$103)</f>
        <v>77.03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26.519999999999996</v>
      </c>
      <c r="Z64" s="35">
        <f>IEX!N64</f>
        <v>0</v>
      </c>
      <c r="AA64" s="76">
        <f>STOA!H64</f>
        <v>72.680000000000007</v>
      </c>
      <c r="AB64" s="76">
        <f>-STOA!N64</f>
        <v>0</v>
      </c>
      <c r="AC64">
        <f t="shared" si="0"/>
        <v>12.579853461012442</v>
      </c>
      <c r="AD64">
        <f t="shared" si="1"/>
        <v>1546.0096167161832</v>
      </c>
      <c r="AE64">
        <f>'IDT-1'!B64</f>
        <v>4.8810000000000002</v>
      </c>
      <c r="AF64" s="25"/>
      <c r="AG64">
        <f t="shared" si="2"/>
        <v>1550.8906167161833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-27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10.638599999999999</v>
      </c>
      <c r="E65">
        <f>GT_NG!P65</f>
        <v>16.086595799844435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836.52538941358307</v>
      </c>
      <c r="P65" s="37">
        <v>58.92</v>
      </c>
      <c r="Q65" s="37">
        <v>38.07</v>
      </c>
      <c r="R65" s="39">
        <v>44.39</v>
      </c>
      <c r="S65" s="39">
        <v>0</v>
      </c>
      <c r="T65" s="38">
        <f>SUMPRODUCT(LTA!J65:AN65,LTA!J$101:AN$101,LTA!J$103:AN$103)</f>
        <v>352.17</v>
      </c>
      <c r="U65" s="38">
        <f>SUMPRODUCT(LTA!J65:AN65,LTA!J$102:AN$102,LTA!J$103:AN$103)</f>
        <v>79.540000000000006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43.81</v>
      </c>
      <c r="Z65" s="35">
        <f>IEX!N65</f>
        <v>0</v>
      </c>
      <c r="AA65" s="76">
        <f>STOA!H65</f>
        <v>72.680000000000007</v>
      </c>
      <c r="AB65" s="76">
        <f>-STOA!N65</f>
        <v>0</v>
      </c>
      <c r="AC65">
        <f t="shared" si="0"/>
        <v>12.112078564664733</v>
      </c>
      <c r="AD65">
        <f t="shared" si="1"/>
        <v>1540.7185066487627</v>
      </c>
      <c r="AE65">
        <f>'IDT-1'!B65</f>
        <v>11.388999999999999</v>
      </c>
      <c r="AF65" s="25"/>
      <c r="AG65">
        <f t="shared" si="2"/>
        <v>1552.1075066487626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10.638599999999999</v>
      </c>
      <c r="E66">
        <f>GT_NG!P66</f>
        <v>16.086595799844435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836.52538941358307</v>
      </c>
      <c r="P66" s="37">
        <v>58.92</v>
      </c>
      <c r="Q66" s="37">
        <v>38.07</v>
      </c>
      <c r="R66" s="39">
        <v>40.119999999999997</v>
      </c>
      <c r="S66" s="39">
        <v>0</v>
      </c>
      <c r="T66" s="38">
        <f>SUMPRODUCT(LTA!J66:AN66,LTA!J$101:AN$101,LTA!J$103:AN$103)</f>
        <v>311.48</v>
      </c>
      <c r="U66" s="38">
        <f>SUMPRODUCT(LTA!J66:AN66,LTA!J$102:AN$102,LTA!J$103:AN$103)</f>
        <v>79.739999999999995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72.64</v>
      </c>
      <c r="Z66" s="35">
        <f>IEX!N66</f>
        <v>0</v>
      </c>
      <c r="AA66" s="76">
        <f>STOA!H66</f>
        <v>72.680000000000007</v>
      </c>
      <c r="AB66" s="76">
        <f>-STOA!N66</f>
        <v>0</v>
      </c>
      <c r="AC66">
        <f t="shared" si="0"/>
        <v>12.077758564664734</v>
      </c>
      <c r="AD66">
        <f t="shared" si="1"/>
        <v>1536.3528266487629</v>
      </c>
      <c r="AE66">
        <f>'IDT-1'!B66</f>
        <v>0</v>
      </c>
      <c r="AF66" s="25"/>
      <c r="AG66">
        <f t="shared" si="2"/>
        <v>1536.3528266487629</v>
      </c>
      <c r="AI66" s="35">
        <f>PXIL!H66</f>
        <v>0</v>
      </c>
      <c r="AJ66" s="35">
        <f>PXIL!N66</f>
        <v>0</v>
      </c>
      <c r="AK66" s="35">
        <f>RTM_IEX!H66</f>
        <v>11.53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10.638599999999999</v>
      </c>
      <c r="E67">
        <f>GT_NG!P67</f>
        <v>16.086595799844435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851.62087725150434</v>
      </c>
      <c r="P67" s="37">
        <v>58.92</v>
      </c>
      <c r="Q67" s="37">
        <v>38.07</v>
      </c>
      <c r="R67" s="39">
        <v>34.380000000000003</v>
      </c>
      <c r="S67" s="39">
        <v>0</v>
      </c>
      <c r="T67" s="38">
        <f>SUMPRODUCT(LTA!J67:AN67,LTA!J$101:AN$101,LTA!J$103:AN$103)</f>
        <v>243.82</v>
      </c>
      <c r="U67" s="38">
        <f>SUMPRODUCT(LTA!J67:AN67,LTA!J$102:AN$102,LTA!J$103:AN$103)</f>
        <v>79.739999999999995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97.330000000000013</v>
      </c>
      <c r="Z67" s="35">
        <f>IEX!N67</f>
        <v>0</v>
      </c>
      <c r="AA67" s="76">
        <f>STOA!H67</f>
        <v>72.540000000000006</v>
      </c>
      <c r="AB67" s="76">
        <f>-STOA!N67</f>
        <v>0</v>
      </c>
      <c r="AC67">
        <f t="shared" si="0"/>
        <v>11.724539369800519</v>
      </c>
      <c r="AD67">
        <f t="shared" si="1"/>
        <v>1491.421533681548</v>
      </c>
      <c r="AE67">
        <f>'IDT-1'!B67</f>
        <v>21.693000000000001</v>
      </c>
      <c r="AF67" s="25"/>
      <c r="AG67">
        <f t="shared" si="2"/>
        <v>1513.114533681548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10.638599999999999</v>
      </c>
      <c r="E68">
        <f>GT_NG!P68</f>
        <v>16.086595799844435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893.23329477719119</v>
      </c>
      <c r="P68" s="37">
        <v>58.92</v>
      </c>
      <c r="Q68" s="37">
        <v>38.07</v>
      </c>
      <c r="R68" s="39">
        <v>27.19</v>
      </c>
      <c r="S68" s="39">
        <v>0</v>
      </c>
      <c r="T68" s="38">
        <f>SUMPRODUCT(LTA!J68:AN68,LTA!J$101:AN$101,LTA!J$103:AN$103)</f>
        <v>203.54000000000002</v>
      </c>
      <c r="U68" s="38">
        <f>SUMPRODUCT(LTA!J68:AN68,LTA!J$102:AN$102,LTA!J$103:AN$103)</f>
        <v>79.739999999999995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129.99999999999997</v>
      </c>
      <c r="Z68" s="35">
        <f>IEX!N68</f>
        <v>0</v>
      </c>
      <c r="AA68" s="76">
        <f>STOA!H68</f>
        <v>72.540000000000006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11.933676226500877</v>
      </c>
      <c r="AD68">
        <f t="shared" ref="AD68:AD98" si="4">SUM(B68:AB68,AI68:AV68)-AC68</f>
        <v>1518.0248143505346</v>
      </c>
      <c r="AE68">
        <f>'IDT-1'!B68</f>
        <v>13.558</v>
      </c>
      <c r="AF68" s="25"/>
      <c r="AG68">
        <f t="shared" ref="AG68:AG98" si="5">SUM(AD68:AF68)</f>
        <v>1531.5828143505346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10.638599999999999</v>
      </c>
      <c r="E69">
        <f>GT_NG!P69</f>
        <v>16.086595799844435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903.5962550946515</v>
      </c>
      <c r="P69" s="37">
        <v>58.92</v>
      </c>
      <c r="Q69" s="37">
        <v>38.07</v>
      </c>
      <c r="R69" s="39">
        <v>14.35</v>
      </c>
      <c r="S69" s="39">
        <v>0</v>
      </c>
      <c r="T69" s="38">
        <f>SUMPRODUCT(LTA!J69:AN69,LTA!J$101:AN$101,LTA!J$103:AN$103)</f>
        <v>163.24</v>
      </c>
      <c r="U69" s="38">
        <f>SUMPRODUCT(LTA!J69:AN69,LTA!J$102:AN$102,LTA!J$103:AN$103)</f>
        <v>64.740000000000009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193.40999999999997</v>
      </c>
      <c r="Z69" s="35">
        <f>IEX!N69</f>
        <v>0</v>
      </c>
      <c r="AA69" s="76">
        <f>STOA!H69</f>
        <v>72.540000000000006</v>
      </c>
      <c r="AB69" s="76">
        <f>-STOA!N69</f>
        <v>0</v>
      </c>
      <c r="AC69">
        <f t="shared" si="3"/>
        <v>12.032642544955294</v>
      </c>
      <c r="AD69">
        <f t="shared" si="4"/>
        <v>1516.5588083495404</v>
      </c>
      <c r="AE69">
        <f>'IDT-1'!B69</f>
        <v>0</v>
      </c>
      <c r="AF69" s="25"/>
      <c r="AG69">
        <f t="shared" si="5"/>
        <v>1516.5588083495404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-7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10.638599999999999</v>
      </c>
      <c r="E70">
        <f>GT_NG!P70</f>
        <v>16.086595799844435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961.50486364969936</v>
      </c>
      <c r="P70" s="37">
        <v>58.92</v>
      </c>
      <c r="Q70" s="37">
        <v>38.07</v>
      </c>
      <c r="R70" s="39">
        <v>5.7000000000000011</v>
      </c>
      <c r="S70" s="39">
        <v>0</v>
      </c>
      <c r="T70" s="38">
        <f>SUMPRODUCT(LTA!J70:AN70,LTA!J$101:AN$101,LTA!J$103:AN$103)</f>
        <v>125.62</v>
      </c>
      <c r="U70" s="38">
        <f>SUMPRODUCT(LTA!J70:AN70,LTA!J$102:AN$102,LTA!J$103:AN$103)</f>
        <v>65.540000000000006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193.40999999999997</v>
      </c>
      <c r="Z70" s="35">
        <f>IEX!N70</f>
        <v>0</v>
      </c>
      <c r="AA70" s="76">
        <f>STOA!H70</f>
        <v>72.540000000000006</v>
      </c>
      <c r="AB70" s="76">
        <f>-STOA!N70</f>
        <v>0</v>
      </c>
      <c r="AC70">
        <f t="shared" si="3"/>
        <v>12.526366739054149</v>
      </c>
      <c r="AD70">
        <f t="shared" si="4"/>
        <v>1541.2136927104893</v>
      </c>
      <c r="AE70">
        <f>'IDT-1'!B70</f>
        <v>0</v>
      </c>
      <c r="AF70" s="25"/>
      <c r="AG70">
        <f t="shared" si="5"/>
        <v>1541.2136927104893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-26</v>
      </c>
      <c r="AM70" s="35">
        <f>RTM_PXI!H70</f>
        <v>0</v>
      </c>
      <c r="AN70" s="35">
        <f>RTM_PXI!N70</f>
        <v>0</v>
      </c>
      <c r="AO70" s="148">
        <f>GDAM_IEX!H70</f>
        <v>31.71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10.221399999999999</v>
      </c>
      <c r="E71">
        <f>GT_NG!P71</f>
        <v>16.086595799844435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1037.1437420038224</v>
      </c>
      <c r="P71" s="37">
        <v>58.92</v>
      </c>
      <c r="Q71" s="37">
        <v>38.07</v>
      </c>
      <c r="R71" s="39">
        <v>1.82</v>
      </c>
      <c r="S71" s="39">
        <v>0</v>
      </c>
      <c r="T71" s="38">
        <f>SUMPRODUCT(LTA!J71:AN71,LTA!J$101:AN$101,LTA!J$103:AN$103)</f>
        <v>100.2</v>
      </c>
      <c r="U71" s="38">
        <f>SUMPRODUCT(LTA!J71:AN71,LTA!J$102:AN$102,LTA!J$103:AN$103)</f>
        <v>65.94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249.80999999999997</v>
      </c>
      <c r="Z71" s="35">
        <f>IEX!N71</f>
        <v>0</v>
      </c>
      <c r="AA71" s="76">
        <f>STOA!H71</f>
        <v>72.540000000000006</v>
      </c>
      <c r="AB71" s="76">
        <f>-STOA!N71</f>
        <v>0</v>
      </c>
      <c r="AC71">
        <f t="shared" si="3"/>
        <v>12.962338055977247</v>
      </c>
      <c r="AD71">
        <f t="shared" si="4"/>
        <v>1626.7893997476895</v>
      </c>
      <c r="AE71">
        <f>'IDT-1'!B71</f>
        <v>0</v>
      </c>
      <c r="AF71" s="25"/>
      <c r="AG71">
        <f t="shared" si="5"/>
        <v>1626.7893997476895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-11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10.221399999999999</v>
      </c>
      <c r="E72">
        <f>GT_NG!P72</f>
        <v>16.086595799844435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1071.8350302732395</v>
      </c>
      <c r="P72" s="37">
        <v>58.92</v>
      </c>
      <c r="Q72" s="37">
        <v>38.07</v>
      </c>
      <c r="R72" s="39">
        <v>1.1499999999999999</v>
      </c>
      <c r="S72" s="39">
        <v>0</v>
      </c>
      <c r="T72" s="38">
        <f>SUMPRODUCT(LTA!J72:AN72,LTA!J$101:AN$101,LTA!J$103:AN$103)</f>
        <v>64.040000000000006</v>
      </c>
      <c r="U72" s="38">
        <f>SUMPRODUCT(LTA!J72:AN72,LTA!J$102:AN$102,LTA!J$103:AN$103)</f>
        <v>67.349999999999994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193.11999999999998</v>
      </c>
      <c r="Z72" s="35">
        <f>IEX!N72</f>
        <v>0</v>
      </c>
      <c r="AA72" s="76">
        <f>STOA!H72</f>
        <v>72.540000000000006</v>
      </c>
      <c r="AB72" s="76">
        <f>-STOA!N72</f>
        <v>0</v>
      </c>
      <c r="AC72">
        <f t="shared" si="3"/>
        <v>13.388183923869953</v>
      </c>
      <c r="AD72">
        <f t="shared" si="4"/>
        <v>1656.8648421492139</v>
      </c>
      <c r="AE72">
        <f>'IDT-1'!B72</f>
        <v>0</v>
      </c>
      <c r="AF72" s="25"/>
      <c r="AG72">
        <f t="shared" si="5"/>
        <v>1656.8648421492139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-23</v>
      </c>
      <c r="AM72" s="35">
        <f>RTM_PXI!H72</f>
        <v>0</v>
      </c>
      <c r="AN72" s="35">
        <f>RTM_PXI!N72</f>
        <v>0</v>
      </c>
      <c r="AO72" s="148">
        <f>GDAM_IEX!H72</f>
        <v>99.92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10.221399999999999</v>
      </c>
      <c r="E73">
        <f>GT_NG!P73</f>
        <v>16.086595799844435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1098.5863142555534</v>
      </c>
      <c r="P73" s="37">
        <v>58.92</v>
      </c>
      <c r="Q73" s="37">
        <v>38.07</v>
      </c>
      <c r="R73" s="39">
        <v>0.48</v>
      </c>
      <c r="S73" s="39">
        <v>0</v>
      </c>
      <c r="T73" s="38">
        <f>SUMPRODUCT(LTA!J73:AN73,LTA!J$101:AN$101,LTA!J$103:AN$103)</f>
        <v>52.260000000000005</v>
      </c>
      <c r="U73" s="38">
        <f>SUMPRODUCT(LTA!J73:AN73,LTA!J$102:AN$102,LTA!J$103:AN$103)</f>
        <v>68.260000000000005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220.07</v>
      </c>
      <c r="Z73" s="35">
        <f>IEX!N73</f>
        <v>0</v>
      </c>
      <c r="AA73" s="76">
        <f>STOA!H73</f>
        <v>72.540000000000006</v>
      </c>
      <c r="AB73" s="76">
        <f>-STOA!N73</f>
        <v>0</v>
      </c>
      <c r="AC73">
        <f t="shared" si="3"/>
        <v>13.549257618432101</v>
      </c>
      <c r="AD73">
        <f t="shared" si="4"/>
        <v>1723.5350524369655</v>
      </c>
      <c r="AE73">
        <f>'IDT-1'!B73</f>
        <v>0</v>
      </c>
      <c r="AF73" s="25"/>
      <c r="AG73">
        <f t="shared" si="5"/>
        <v>1723.5350524369655</v>
      </c>
      <c r="AI73" s="35">
        <f>PXIL!H73</f>
        <v>0</v>
      </c>
      <c r="AJ73" s="35">
        <f>PXIL!N73</f>
        <v>0</v>
      </c>
      <c r="AK73" s="35">
        <f>RTM_IEX!H73</f>
        <v>9.01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92.58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10.221399999999999</v>
      </c>
      <c r="E74">
        <f>GT_NG!P74</f>
        <v>16.086595799844435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1121.8261687077918</v>
      </c>
      <c r="P74" s="37">
        <v>58.92</v>
      </c>
      <c r="Q74" s="37">
        <v>38.07</v>
      </c>
      <c r="R74" s="39">
        <v>0.26</v>
      </c>
      <c r="S74" s="39">
        <v>0</v>
      </c>
      <c r="T74" s="38">
        <f>SUMPRODUCT(LTA!J74:AN74,LTA!J$101:AN$101,LTA!J$103:AN$103)</f>
        <v>42.28</v>
      </c>
      <c r="U74" s="38">
        <f>SUMPRODUCT(LTA!J74:AN74,LTA!J$102:AN$102,LTA!J$103:AN$103)</f>
        <v>68.260000000000005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274.05</v>
      </c>
      <c r="Z74" s="35">
        <f>IEX!N74</f>
        <v>0</v>
      </c>
      <c r="AA74" s="76">
        <f>STOA!H74</f>
        <v>72.540000000000006</v>
      </c>
      <c r="AB74" s="76">
        <f>-STOA!N74</f>
        <v>0</v>
      </c>
      <c r="AC74">
        <f t="shared" si="3"/>
        <v>13.821320483159562</v>
      </c>
      <c r="AD74">
        <f t="shared" si="4"/>
        <v>1758.1428440244767</v>
      </c>
      <c r="AE74">
        <f>'IDT-1'!B74</f>
        <v>0</v>
      </c>
      <c r="AF74" s="25"/>
      <c r="AG74">
        <f t="shared" si="5"/>
        <v>1758.1428440244767</v>
      </c>
      <c r="AI74" s="35">
        <f>PXIL!H74</f>
        <v>0</v>
      </c>
      <c r="AJ74" s="35">
        <f>PXIL!N74</f>
        <v>0</v>
      </c>
      <c r="AK74" s="35">
        <f>RTM_IEX!H74</f>
        <v>7.81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61.64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10.221399999999999</v>
      </c>
      <c r="E75">
        <f>GT_NG!P75</f>
        <v>16.212600466683952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1119.1628617414167</v>
      </c>
      <c r="P75" s="37">
        <v>58.92</v>
      </c>
      <c r="Q75" s="37">
        <v>38.07</v>
      </c>
      <c r="R75" s="39">
        <v>0</v>
      </c>
      <c r="S75" s="39">
        <v>0</v>
      </c>
      <c r="T75" s="38">
        <f>SUMPRODUCT(LTA!J75:AN75,LTA!J$101:AN$101,LTA!J$103:AN$103)</f>
        <v>24.44</v>
      </c>
      <c r="U75" s="38">
        <f>SUMPRODUCT(LTA!J75:AN75,LTA!J$102:AN$102,LTA!J$103:AN$103)</f>
        <v>70.75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247.07999999999998</v>
      </c>
      <c r="Z75" s="35">
        <f>IEX!N75</f>
        <v>0</v>
      </c>
      <c r="AA75" s="76">
        <f>STOA!H75</f>
        <v>72.59</v>
      </c>
      <c r="AB75" s="76">
        <f>-STOA!N75</f>
        <v>-86.47</v>
      </c>
      <c r="AC75">
        <f t="shared" si="3"/>
        <v>14.900391717119978</v>
      </c>
      <c r="AD75">
        <f t="shared" si="4"/>
        <v>1721.7864704909807</v>
      </c>
      <c r="AE75">
        <f>'IDT-1'!B75</f>
        <v>0</v>
      </c>
      <c r="AF75" s="25"/>
      <c r="AG75">
        <f t="shared" si="5"/>
        <v>1721.7864704909807</v>
      </c>
      <c r="AI75" s="35">
        <f>PXIL!H75</f>
        <v>0</v>
      </c>
      <c r="AJ75" s="35">
        <f>PXIL!N75</f>
        <v>0</v>
      </c>
      <c r="AK75" s="35">
        <f>RTM_IEX!H75</f>
        <v>52.02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113.69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10.221399999999999</v>
      </c>
      <c r="E76">
        <f>GT_NG!P76</f>
        <v>16.212600466683952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1119.1628617414167</v>
      </c>
      <c r="P76" s="37">
        <v>58.92</v>
      </c>
      <c r="Q76" s="37">
        <v>38.07</v>
      </c>
      <c r="R76" s="39">
        <v>0</v>
      </c>
      <c r="S76" s="39">
        <v>0</v>
      </c>
      <c r="T76" s="38">
        <f>SUMPRODUCT(LTA!J76:AN76,LTA!J$101:AN$101,LTA!J$103:AN$103)</f>
        <v>24.33</v>
      </c>
      <c r="U76" s="38">
        <f>SUMPRODUCT(LTA!J76:AN76,LTA!J$102:AN$102,LTA!J$103:AN$103)</f>
        <v>71.349999999999994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233.21999999999997</v>
      </c>
      <c r="Z76" s="35">
        <f>IEX!N76</f>
        <v>0</v>
      </c>
      <c r="AA76" s="76">
        <f>STOA!H76</f>
        <v>72.59</v>
      </c>
      <c r="AB76" s="76">
        <f>-STOA!N76</f>
        <v>-86.47</v>
      </c>
      <c r="AC76">
        <f t="shared" si="3"/>
        <v>14.732847717119977</v>
      </c>
      <c r="AD76">
        <f t="shared" si="4"/>
        <v>1700.4740144909804</v>
      </c>
      <c r="AE76">
        <f>'IDT-1'!B76</f>
        <v>0</v>
      </c>
      <c r="AF76" s="25"/>
      <c r="AG76">
        <f t="shared" si="5"/>
        <v>1700.4740144909804</v>
      </c>
      <c r="AI76" s="35">
        <f>PXIL!H76</f>
        <v>0</v>
      </c>
      <c r="AJ76" s="35">
        <f>PXIL!N76</f>
        <v>0</v>
      </c>
      <c r="AK76" s="35">
        <f>RTM_IEX!H76</f>
        <v>64.290000000000006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93.31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10.221399999999999</v>
      </c>
      <c r="E77">
        <f>GT_NG!P77</f>
        <v>16.212600466683952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1120.7483419674054</v>
      </c>
      <c r="P77" s="37">
        <v>58.92</v>
      </c>
      <c r="Q77" s="37">
        <v>38.07</v>
      </c>
      <c r="R77" s="39">
        <v>0</v>
      </c>
      <c r="S77" s="39">
        <v>0</v>
      </c>
      <c r="T77" s="38">
        <f>SUMPRODUCT(LTA!J77:AN77,LTA!J$101:AN$101,LTA!J$103:AN$103)</f>
        <v>26.009999999999998</v>
      </c>
      <c r="U77" s="38">
        <f>SUMPRODUCT(LTA!J77:AN77,LTA!J$102:AN$102,LTA!J$103:AN$103)</f>
        <v>71.55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231.02999999999997</v>
      </c>
      <c r="Z77" s="35">
        <f>IEX!N77</f>
        <v>0</v>
      </c>
      <c r="AA77" s="76">
        <f>STOA!H77</f>
        <v>72.59</v>
      </c>
      <c r="AB77" s="76">
        <f>-STOA!N77</f>
        <v>-86.47</v>
      </c>
      <c r="AC77">
        <f t="shared" si="3"/>
        <v>14.921416462882689</v>
      </c>
      <c r="AD77">
        <f t="shared" si="4"/>
        <v>1724.4609259712065</v>
      </c>
      <c r="AE77">
        <f>'IDT-1'!B77</f>
        <v>0</v>
      </c>
      <c r="AF77" s="25"/>
      <c r="AG77">
        <f t="shared" si="5"/>
        <v>1724.4609259712065</v>
      </c>
      <c r="AI77" s="35">
        <f>PXIL!H77</f>
        <v>0</v>
      </c>
      <c r="AJ77" s="35">
        <f>PXIL!N77</f>
        <v>0</v>
      </c>
      <c r="AK77" s="35">
        <f>RTM_IEX!H77</f>
        <v>95.25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85.25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10.221399999999999</v>
      </c>
      <c r="E78">
        <f>GT_NG!P78</f>
        <v>16.212600466683952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1118.8379968811339</v>
      </c>
      <c r="P78" s="37">
        <v>58.92</v>
      </c>
      <c r="Q78" s="37">
        <v>38.07</v>
      </c>
      <c r="R78" s="39">
        <v>0</v>
      </c>
      <c r="S78" s="39">
        <v>0</v>
      </c>
      <c r="T78" s="38">
        <f>SUMPRODUCT(LTA!J78:AN78,LTA!J$101:AN$101,LTA!J$103:AN$103)</f>
        <v>26.67</v>
      </c>
      <c r="U78" s="38">
        <f>SUMPRODUCT(LTA!J78:AN78,LTA!J$102:AN$102,LTA!J$103:AN$103)</f>
        <v>72.149999999999991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233.27999999999997</v>
      </c>
      <c r="Z78" s="35">
        <f>IEX!N78</f>
        <v>0</v>
      </c>
      <c r="AA78" s="76">
        <f>STOA!H78</f>
        <v>72.59</v>
      </c>
      <c r="AB78" s="76">
        <f>-STOA!N78</f>
        <v>-86.47</v>
      </c>
      <c r="AC78">
        <f t="shared" si="3"/>
        <v>14.888419771209776</v>
      </c>
      <c r="AD78">
        <f t="shared" si="4"/>
        <v>1720.2635775766082</v>
      </c>
      <c r="AE78">
        <f>'IDT-1'!B78</f>
        <v>0</v>
      </c>
      <c r="AF78" s="25"/>
      <c r="AG78">
        <f t="shared" si="5"/>
        <v>1720.2635775766082</v>
      </c>
      <c r="AI78" s="35">
        <f>PXIL!H78</f>
        <v>0</v>
      </c>
      <c r="AJ78" s="35">
        <f>PXIL!N78</f>
        <v>0</v>
      </c>
      <c r="AK78" s="35">
        <f>RTM_IEX!H78</f>
        <v>95.38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79.290000000000006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10.221399999999999</v>
      </c>
      <c r="E79">
        <f>GT_NG!P79</f>
        <v>16.212600466683952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1118.0392797420425</v>
      </c>
      <c r="P79" s="37">
        <v>58.92</v>
      </c>
      <c r="Q79" s="37">
        <v>38.07</v>
      </c>
      <c r="R79" s="39">
        <v>0</v>
      </c>
      <c r="S79" s="39">
        <v>0</v>
      </c>
      <c r="T79" s="38">
        <f>SUMPRODUCT(LTA!J79:AN79,LTA!J$101:AN$101,LTA!J$103:AN$103)</f>
        <v>27.67</v>
      </c>
      <c r="U79" s="38">
        <f>SUMPRODUCT(LTA!J79:AN79,LTA!J$102:AN$102,LTA!J$103:AN$103)</f>
        <v>65.75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349.05000000000007</v>
      </c>
      <c r="Z79" s="35">
        <f>IEX!N79</f>
        <v>0</v>
      </c>
      <c r="AA79" s="76">
        <f>STOA!H79</f>
        <v>72.59</v>
      </c>
      <c r="AB79" s="76">
        <f>-STOA!N79</f>
        <v>-86.47</v>
      </c>
      <c r="AC79">
        <f t="shared" si="3"/>
        <v>15.00488377752486</v>
      </c>
      <c r="AD79">
        <f t="shared" si="4"/>
        <v>1735.0783964312016</v>
      </c>
      <c r="AE79">
        <f>'IDT-1'!B79</f>
        <v>0</v>
      </c>
      <c r="AF79" s="25"/>
      <c r="AG79">
        <f t="shared" si="5"/>
        <v>1735.0783964312016</v>
      </c>
      <c r="AI79" s="35">
        <f>PXIL!H79</f>
        <v>0</v>
      </c>
      <c r="AJ79" s="35">
        <f>PXIL!N79</f>
        <v>0</v>
      </c>
      <c r="AK79" s="35">
        <f>RTM_IEX!H79</f>
        <v>80.03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10.221399999999999</v>
      </c>
      <c r="E80">
        <f>GT_NG!P80</f>
        <v>16.212600466683952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1092.5898312019231</v>
      </c>
      <c r="P80" s="37">
        <v>58.92</v>
      </c>
      <c r="Q80" s="37">
        <v>38.07</v>
      </c>
      <c r="R80" s="39">
        <v>0</v>
      </c>
      <c r="S80" s="39">
        <v>0</v>
      </c>
      <c r="T80" s="38">
        <f>SUMPRODUCT(LTA!J80:AN80,LTA!J$101:AN$101,LTA!J$103:AN$103)</f>
        <v>28.33</v>
      </c>
      <c r="U80" s="38">
        <f>SUMPRODUCT(LTA!J80:AN80,LTA!J$102:AN$102,LTA!J$103:AN$103)</f>
        <v>65.75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346.18000000000006</v>
      </c>
      <c r="Z80" s="35">
        <f>IEX!N80</f>
        <v>0</v>
      </c>
      <c r="AA80" s="76">
        <f>STOA!H80</f>
        <v>72.59</v>
      </c>
      <c r="AB80" s="76">
        <f>-STOA!N80</f>
        <v>-86.47</v>
      </c>
      <c r="AC80">
        <f t="shared" si="3"/>
        <v>15.366808078911928</v>
      </c>
      <c r="AD80">
        <f t="shared" si="4"/>
        <v>1781.117023589695</v>
      </c>
      <c r="AE80">
        <f>'IDT-1'!B80</f>
        <v>0</v>
      </c>
      <c r="AF80" s="25"/>
      <c r="AG80">
        <f t="shared" si="5"/>
        <v>1781.117023589695</v>
      </c>
      <c r="AI80" s="35">
        <f>PXIL!H80</f>
        <v>0</v>
      </c>
      <c r="AJ80" s="35">
        <f>PXIL!N80</f>
        <v>0</v>
      </c>
      <c r="AK80" s="35">
        <f>RTM_IEX!H80</f>
        <v>154.09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10.221399999999999</v>
      </c>
      <c r="E81">
        <f>GT_NG!P81</f>
        <v>16.212600466683952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1073.6372154460078</v>
      </c>
      <c r="P81" s="37">
        <v>58.92</v>
      </c>
      <c r="Q81" s="37">
        <v>38.07</v>
      </c>
      <c r="R81" s="39">
        <v>0</v>
      </c>
      <c r="S81" s="39">
        <v>0</v>
      </c>
      <c r="T81" s="38">
        <f>SUMPRODUCT(LTA!J81:AN81,LTA!J$101:AN$101,LTA!J$103:AN$103)</f>
        <v>29.33</v>
      </c>
      <c r="U81" s="38">
        <f>SUMPRODUCT(LTA!J81:AN81,LTA!J$102:AN$102,LTA!J$103:AN$103)</f>
        <v>65.75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372.12000000000006</v>
      </c>
      <c r="Z81" s="35">
        <f>IEX!N81</f>
        <v>0</v>
      </c>
      <c r="AA81" s="76">
        <f>STOA!H81</f>
        <v>72.59</v>
      </c>
      <c r="AB81" s="76">
        <f>-STOA!N81</f>
        <v>-86.47</v>
      </c>
      <c r="AC81">
        <f t="shared" si="3"/>
        <v>14.961655676015789</v>
      </c>
      <c r="AD81">
        <f t="shared" si="4"/>
        <v>1729.5795602366759</v>
      </c>
      <c r="AE81">
        <f>'IDT-1'!B81</f>
        <v>0</v>
      </c>
      <c r="AF81" s="25"/>
      <c r="AG81">
        <f t="shared" si="5"/>
        <v>1729.5795602366759</v>
      </c>
      <c r="AI81" s="35">
        <f>PXIL!H81</f>
        <v>0</v>
      </c>
      <c r="AJ81" s="35">
        <f>PXIL!N81</f>
        <v>0</v>
      </c>
      <c r="AK81" s="35">
        <f>RTM_IEX!H81</f>
        <v>94.16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10.638599999999999</v>
      </c>
      <c r="E82">
        <f>GT_NG!P82</f>
        <v>16.212600466683952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1054.7574224416426</v>
      </c>
      <c r="P82" s="37">
        <v>58.92</v>
      </c>
      <c r="Q82" s="37">
        <v>38.07</v>
      </c>
      <c r="R82" s="39">
        <v>0</v>
      </c>
      <c r="S82" s="39">
        <v>0</v>
      </c>
      <c r="T82" s="38">
        <f>SUMPRODUCT(LTA!J82:AN82,LTA!J$101:AN$101,LTA!J$103:AN$103)</f>
        <v>29.66</v>
      </c>
      <c r="U82" s="38">
        <f>SUMPRODUCT(LTA!J82:AN82,LTA!J$102:AN$102,LTA!J$103:AN$103)</f>
        <v>65.75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381.73000000000008</v>
      </c>
      <c r="Z82" s="35">
        <f>IEX!N82</f>
        <v>0</v>
      </c>
      <c r="AA82" s="76">
        <f>STOA!H82</f>
        <v>72.59</v>
      </c>
      <c r="AB82" s="76">
        <f>-STOA!N82</f>
        <v>-86.47</v>
      </c>
      <c r="AC82">
        <f t="shared" si="3"/>
        <v>14.84268545058174</v>
      </c>
      <c r="AD82">
        <f t="shared" si="4"/>
        <v>1714.4459374577448</v>
      </c>
      <c r="AE82">
        <f>'IDT-1'!B82</f>
        <v>0</v>
      </c>
      <c r="AF82" s="25"/>
      <c r="AG82">
        <f t="shared" si="5"/>
        <v>1714.4459374577448</v>
      </c>
      <c r="AI82" s="35">
        <f>PXIL!H82</f>
        <v>0</v>
      </c>
      <c r="AJ82" s="35">
        <f>PXIL!N82</f>
        <v>0</v>
      </c>
      <c r="AK82" s="35">
        <f>RTM_IEX!H82</f>
        <v>87.43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10.638599999999999</v>
      </c>
      <c r="E83">
        <f>GT_NG!P83</f>
        <v>16.212600466683952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1013.6028408299227</v>
      </c>
      <c r="P83" s="37">
        <v>58.92</v>
      </c>
      <c r="Q83" s="37">
        <v>38.07</v>
      </c>
      <c r="R83" s="39">
        <v>0</v>
      </c>
      <c r="S83" s="39">
        <v>0</v>
      </c>
      <c r="T83" s="38">
        <f>SUMPRODUCT(LTA!J83:AN83,LTA!J$101:AN$101,LTA!J$103:AN$103)</f>
        <v>36.659999999999997</v>
      </c>
      <c r="U83" s="38">
        <f>SUMPRODUCT(LTA!J83:AN83,LTA!J$102:AN$102,LTA!J$103:AN$103)</f>
        <v>65.75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403.15</v>
      </c>
      <c r="Z83" s="35">
        <f>IEX!N83</f>
        <v>0</v>
      </c>
      <c r="AA83" s="76">
        <f>STOA!H83</f>
        <v>72.59</v>
      </c>
      <c r="AB83" s="76">
        <f>-STOA!N83</f>
        <v>-86.47</v>
      </c>
      <c r="AC83">
        <f t="shared" si="3"/>
        <v>14.698427714010327</v>
      </c>
      <c r="AD83">
        <f t="shared" si="4"/>
        <v>1696.0956135825966</v>
      </c>
      <c r="AE83">
        <f>'IDT-1'!B83</f>
        <v>0</v>
      </c>
      <c r="AF83" s="25"/>
      <c r="AG83">
        <f t="shared" si="5"/>
        <v>1696.0956135825966</v>
      </c>
      <c r="AI83" s="35">
        <f>PXIL!H83</f>
        <v>0</v>
      </c>
      <c r="AJ83" s="35">
        <f>PXIL!N83</f>
        <v>0</v>
      </c>
      <c r="AK83" s="35">
        <f>RTM_IEX!H83</f>
        <v>81.67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10.638599999999999</v>
      </c>
      <c r="E84">
        <f>GT_NG!P84</f>
        <v>16.212600466683952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1001.8345691846304</v>
      </c>
      <c r="P84" s="37">
        <v>58.92</v>
      </c>
      <c r="Q84" s="37">
        <v>38.07</v>
      </c>
      <c r="R84" s="39">
        <v>0</v>
      </c>
      <c r="S84" s="39">
        <v>0</v>
      </c>
      <c r="T84" s="38">
        <f>SUMPRODUCT(LTA!J84:AN84,LTA!J$101:AN$101,LTA!J$103:AN$103)</f>
        <v>38.340000000000003</v>
      </c>
      <c r="U84" s="38">
        <f>SUMPRODUCT(LTA!J84:AN84,LTA!J$102:AN$102,LTA!J$103:AN$103)</f>
        <v>66.55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393.54</v>
      </c>
      <c r="Z84" s="35">
        <f>IEX!N84</f>
        <v>0</v>
      </c>
      <c r="AA84" s="76">
        <f>STOA!H84</f>
        <v>72.59</v>
      </c>
      <c r="AB84" s="76">
        <f>-STOA!N84</f>
        <v>-86.47</v>
      </c>
      <c r="AC84">
        <f t="shared" si="3"/>
        <v>14.670907195177044</v>
      </c>
      <c r="AD84">
        <f t="shared" si="4"/>
        <v>1692.594862456137</v>
      </c>
      <c r="AE84">
        <f>'IDT-1'!B84</f>
        <v>0</v>
      </c>
      <c r="AF84" s="25"/>
      <c r="AG84">
        <f t="shared" si="5"/>
        <v>1692.594862456137</v>
      </c>
      <c r="AI84" s="35">
        <f>PXIL!H84</f>
        <v>0</v>
      </c>
      <c r="AJ84" s="35">
        <f>PXIL!N84</f>
        <v>0</v>
      </c>
      <c r="AK84" s="35">
        <f>RTM_IEX!H84</f>
        <v>97.04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10.638599999999999</v>
      </c>
      <c r="E85">
        <f>GT_NG!P85</f>
        <v>16.212600466683952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995.92846370795689</v>
      </c>
      <c r="P85" s="37">
        <v>58.92</v>
      </c>
      <c r="Q85" s="37">
        <v>38.07</v>
      </c>
      <c r="R85" s="39">
        <v>0</v>
      </c>
      <c r="S85" s="39">
        <v>0</v>
      </c>
      <c r="T85" s="38">
        <f>SUMPRODUCT(LTA!J85:AN85,LTA!J$101:AN$101,LTA!J$103:AN$103)</f>
        <v>45</v>
      </c>
      <c r="U85" s="38">
        <f>SUMPRODUCT(LTA!J85:AN85,LTA!J$102:AN$102,LTA!J$103:AN$103)</f>
        <v>76.959999999999994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365.68</v>
      </c>
      <c r="Z85" s="35">
        <f>IEX!N85</f>
        <v>0</v>
      </c>
      <c r="AA85" s="76">
        <f>STOA!H85</f>
        <v>72.59</v>
      </c>
      <c r="AB85" s="76">
        <f>-STOA!N85</f>
        <v>-86.47</v>
      </c>
      <c r="AC85">
        <f t="shared" si="3"/>
        <v>14.428279572458992</v>
      </c>
      <c r="AD85">
        <f t="shared" si="4"/>
        <v>1661.7313846021821</v>
      </c>
      <c r="AE85">
        <f>'IDT-1'!B85</f>
        <v>0</v>
      </c>
      <c r="AF85" s="25"/>
      <c r="AG85">
        <f t="shared" si="5"/>
        <v>1661.7313846021821</v>
      </c>
      <c r="AI85" s="35">
        <f>PXIL!H85</f>
        <v>0</v>
      </c>
      <c r="AJ85" s="35">
        <f>PXIL!N85</f>
        <v>0</v>
      </c>
      <c r="AK85" s="35">
        <f>RTM_IEX!H85</f>
        <v>82.63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10.638599999999999</v>
      </c>
      <c r="E86">
        <f>GT_NG!P86</f>
        <v>16.212600466683952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982.99368277779638</v>
      </c>
      <c r="P86" s="37">
        <v>58.92</v>
      </c>
      <c r="Q86" s="37">
        <v>38.07</v>
      </c>
      <c r="R86" s="39">
        <v>0</v>
      </c>
      <c r="S86" s="39">
        <v>0</v>
      </c>
      <c r="T86" s="38">
        <f>SUMPRODUCT(LTA!J86:AN86,LTA!J$101:AN$101,LTA!J$103:AN$103)</f>
        <v>46.67</v>
      </c>
      <c r="U86" s="38">
        <f>SUMPRODUCT(LTA!J86:AN86,LTA!J$102:AN$102,LTA!J$103:AN$103)</f>
        <v>77.36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349.35</v>
      </c>
      <c r="Z86" s="35">
        <f>IEX!N86</f>
        <v>0</v>
      </c>
      <c r="AA86" s="76">
        <f>STOA!H86</f>
        <v>72.59</v>
      </c>
      <c r="AB86" s="76">
        <f>-STOA!N86</f>
        <v>-86.47</v>
      </c>
      <c r="AC86">
        <f t="shared" si="3"/>
        <v>14.298606281203741</v>
      </c>
      <c r="AD86">
        <f t="shared" si="4"/>
        <v>1645.2362769632766</v>
      </c>
      <c r="AE86">
        <f>'IDT-1'!B86</f>
        <v>0</v>
      </c>
      <c r="AF86" s="25"/>
      <c r="AG86">
        <f t="shared" si="5"/>
        <v>1645.2362769632766</v>
      </c>
      <c r="AI86" s="35">
        <f>PXIL!H86</f>
        <v>0</v>
      </c>
      <c r="AJ86" s="35">
        <f>PXIL!N86</f>
        <v>0</v>
      </c>
      <c r="AK86" s="35">
        <f>RTM_IEX!H86</f>
        <v>93.2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10.638599999999999</v>
      </c>
      <c r="E87">
        <f>GT_NG!P87</f>
        <v>16.212600466683952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979.85317539311029</v>
      </c>
      <c r="P87" s="37">
        <v>58.92</v>
      </c>
      <c r="Q87" s="37">
        <v>38.07</v>
      </c>
      <c r="R87" s="39">
        <v>0</v>
      </c>
      <c r="S87" s="39">
        <v>0</v>
      </c>
      <c r="T87" s="38">
        <f>SUMPRODUCT(LTA!J87:AN87,LTA!J$101:AN$101,LTA!J$103:AN$103)</f>
        <v>48.66</v>
      </c>
      <c r="U87" s="38">
        <f>SUMPRODUCT(LTA!J87:AN87,LTA!J$102:AN$102,LTA!J$103:AN$103)</f>
        <v>77.459999999999994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316.68</v>
      </c>
      <c r="Z87" s="35">
        <f>IEX!N87</f>
        <v>0</v>
      </c>
      <c r="AA87" s="76">
        <f>STOA!H87</f>
        <v>72.59</v>
      </c>
      <c r="AB87" s="76">
        <f>-STOA!N87</f>
        <v>-86.47</v>
      </c>
      <c r="AC87">
        <f t="shared" si="3"/>
        <v>14.06546032360319</v>
      </c>
      <c r="AD87">
        <f t="shared" si="4"/>
        <v>1615.5789155361911</v>
      </c>
      <c r="AE87">
        <f>'IDT-1'!B87</f>
        <v>0</v>
      </c>
      <c r="AF87" s="25"/>
      <c r="AG87">
        <f t="shared" si="5"/>
        <v>1615.5789155361911</v>
      </c>
      <c r="AI87" s="35">
        <f>PXIL!H87</f>
        <v>0</v>
      </c>
      <c r="AJ87" s="35">
        <f>PXIL!N87</f>
        <v>0</v>
      </c>
      <c r="AK87" s="35">
        <f>RTM_IEX!H87</f>
        <v>97.03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10.638599999999999</v>
      </c>
      <c r="E88">
        <f>GT_NG!P88</f>
        <v>16.212600466683952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980.79102037371717</v>
      </c>
      <c r="P88" s="37">
        <v>58.92</v>
      </c>
      <c r="Q88" s="37">
        <v>38.07</v>
      </c>
      <c r="R88" s="39">
        <v>0</v>
      </c>
      <c r="S88" s="39">
        <v>0</v>
      </c>
      <c r="T88" s="38">
        <f>SUMPRODUCT(LTA!J88:AN88,LTA!J$101:AN$101,LTA!J$103:AN$103)</f>
        <v>50.34</v>
      </c>
      <c r="U88" s="38">
        <f>SUMPRODUCT(LTA!J88:AN88,LTA!J$102:AN$102,LTA!J$103:AN$103)</f>
        <v>81.259999999999991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296.5</v>
      </c>
      <c r="Z88" s="35">
        <f>IEX!N88</f>
        <v>0</v>
      </c>
      <c r="AA88" s="76">
        <f>STOA!H88</f>
        <v>72.59</v>
      </c>
      <c r="AB88" s="76">
        <f>-STOA!N88</f>
        <v>-86.47</v>
      </c>
      <c r="AC88">
        <f t="shared" si="3"/>
        <v>13.875747514451922</v>
      </c>
      <c r="AD88">
        <f t="shared" si="4"/>
        <v>1591.446473325949</v>
      </c>
      <c r="AE88">
        <f>'IDT-1'!B88</f>
        <v>0</v>
      </c>
      <c r="AF88" s="25"/>
      <c r="AG88">
        <f t="shared" si="5"/>
        <v>1591.446473325949</v>
      </c>
      <c r="AI88" s="35">
        <f>PXIL!H88</f>
        <v>0</v>
      </c>
      <c r="AJ88" s="35">
        <f>PXIL!N88</f>
        <v>0</v>
      </c>
      <c r="AK88" s="35">
        <f>RTM_IEX!H88</f>
        <v>86.47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10.638599999999999</v>
      </c>
      <c r="E89">
        <f>GT_NG!P89</f>
        <v>16.212600466683952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939.12775585172847</v>
      </c>
      <c r="P89" s="37">
        <v>58.92</v>
      </c>
      <c r="Q89" s="37">
        <v>38.07</v>
      </c>
      <c r="R89" s="39">
        <v>0</v>
      </c>
      <c r="S89" s="39">
        <v>0</v>
      </c>
      <c r="T89" s="38">
        <f>SUMPRODUCT(LTA!J89:AN89,LTA!J$101:AN$101,LTA!J$103:AN$103)</f>
        <v>61</v>
      </c>
      <c r="U89" s="38">
        <f>SUMPRODUCT(LTA!J89:AN89,LTA!J$102:AN$102,LTA!J$103:AN$103)</f>
        <v>103.13000000000001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275.37</v>
      </c>
      <c r="Z89" s="35">
        <f>IEX!N89</f>
        <v>0</v>
      </c>
      <c r="AA89" s="76">
        <f>STOA!H89</f>
        <v>72.59</v>
      </c>
      <c r="AB89" s="76">
        <f>-STOA!N89</f>
        <v>-86.47</v>
      </c>
      <c r="AC89">
        <f t="shared" si="3"/>
        <v>13.557326051180411</v>
      </c>
      <c r="AD89">
        <f t="shared" si="4"/>
        <v>1550.9416302672321</v>
      </c>
      <c r="AE89">
        <f>'IDT-1'!B89</f>
        <v>0</v>
      </c>
      <c r="AF89" s="25"/>
      <c r="AG89">
        <f t="shared" si="5"/>
        <v>1550.9416302672321</v>
      </c>
      <c r="AI89" s="35">
        <f>PXIL!H89</f>
        <v>0</v>
      </c>
      <c r="AJ89" s="35">
        <f>PXIL!N89</f>
        <v>0</v>
      </c>
      <c r="AK89" s="35">
        <f>RTM_IEX!H89</f>
        <v>75.91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10.638599999999999</v>
      </c>
      <c r="E90">
        <f>GT_NG!P90</f>
        <v>16.212600466683952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933.58731913766906</v>
      </c>
      <c r="P90" s="37">
        <v>58.92</v>
      </c>
      <c r="Q90" s="37">
        <v>38.07</v>
      </c>
      <c r="R90" s="39">
        <v>0</v>
      </c>
      <c r="S90" s="39">
        <v>0</v>
      </c>
      <c r="T90" s="38">
        <f>SUMPRODUCT(LTA!J90:AN90,LTA!J$101:AN$101,LTA!J$103:AN$103)</f>
        <v>62.33</v>
      </c>
      <c r="U90" s="38">
        <f>SUMPRODUCT(LTA!J90:AN90,LTA!J$102:AN$102,LTA!J$103:AN$103)</f>
        <v>104.14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246.54</v>
      </c>
      <c r="Z90" s="35">
        <f>IEX!N90</f>
        <v>0</v>
      </c>
      <c r="AA90" s="76">
        <f>STOA!H90</f>
        <v>72.59</v>
      </c>
      <c r="AB90" s="76">
        <f>-STOA!N90</f>
        <v>-86.47</v>
      </c>
      <c r="AC90">
        <f t="shared" si="3"/>
        <v>13.292434644810747</v>
      </c>
      <c r="AD90">
        <f t="shared" si="4"/>
        <v>1517.246084959542</v>
      </c>
      <c r="AE90">
        <f>'IDT-1'!B90</f>
        <v>0</v>
      </c>
      <c r="AF90" s="25"/>
      <c r="AG90">
        <f t="shared" si="5"/>
        <v>1517.246084959542</v>
      </c>
      <c r="AI90" s="35">
        <f>PXIL!H90</f>
        <v>0</v>
      </c>
      <c r="AJ90" s="35">
        <f>PXIL!N90</f>
        <v>0</v>
      </c>
      <c r="AK90" s="35">
        <f>RTM_IEX!H90</f>
        <v>73.98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10.638599999999999</v>
      </c>
      <c r="E91">
        <f>GT_NG!P91</f>
        <v>16.212600466683952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930.64157698841518</v>
      </c>
      <c r="P91" s="37">
        <v>58.92</v>
      </c>
      <c r="Q91" s="37">
        <v>38.07</v>
      </c>
      <c r="R91" s="39">
        <v>0</v>
      </c>
      <c r="S91" s="39">
        <v>0</v>
      </c>
      <c r="T91" s="38">
        <f>SUMPRODUCT(LTA!J91:AN91,LTA!J$101:AN$101,LTA!J$103:AN$103)</f>
        <v>76.67</v>
      </c>
      <c r="U91" s="38">
        <f>SUMPRODUCT(LTA!J91:AN91,LTA!J$102:AN$102,LTA!J$103:AN$103)</f>
        <v>105.84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341.66</v>
      </c>
      <c r="Z91" s="35">
        <f>IEX!N91</f>
        <v>0</v>
      </c>
      <c r="AA91" s="76">
        <f>STOA!H91</f>
        <v>72.540000000000006</v>
      </c>
      <c r="AB91" s="76">
        <f>-STOA!N91</f>
        <v>-223.57</v>
      </c>
      <c r="AC91">
        <f t="shared" si="3"/>
        <v>15.303758592591619</v>
      </c>
      <c r="AD91">
        <f t="shared" si="4"/>
        <v>1497.8190188625076</v>
      </c>
      <c r="AE91">
        <f>'IDT-1'!B91</f>
        <v>0</v>
      </c>
      <c r="AF91" s="25"/>
      <c r="AG91">
        <f t="shared" si="5"/>
        <v>1497.8190188625076</v>
      </c>
      <c r="AI91" s="35">
        <f>PXIL!H91</f>
        <v>0</v>
      </c>
      <c r="AJ91" s="35">
        <f>PXIL!N91</f>
        <v>0</v>
      </c>
      <c r="AK91" s="35">
        <f>RTM_IEX!H91</f>
        <v>85.5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10.638599999999999</v>
      </c>
      <c r="E92">
        <f>GT_NG!P92</f>
        <v>16.212600466683952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930.62080318951212</v>
      </c>
      <c r="P92" s="37">
        <v>58.92</v>
      </c>
      <c r="Q92" s="37">
        <v>38.07</v>
      </c>
      <c r="R92" s="39">
        <v>0</v>
      </c>
      <c r="S92" s="39">
        <v>0</v>
      </c>
      <c r="T92" s="38">
        <f>SUMPRODUCT(LTA!J92:AN92,LTA!J$101:AN$101,LTA!J$103:AN$103)</f>
        <v>76.010000000000005</v>
      </c>
      <c r="U92" s="38">
        <f>SUMPRODUCT(LTA!J92:AN92,LTA!J$102:AN$102,LTA!J$103:AN$103)</f>
        <v>106.53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309.95</v>
      </c>
      <c r="Z92" s="35">
        <f>IEX!N92</f>
        <v>0</v>
      </c>
      <c r="AA92" s="76">
        <f>STOA!H92</f>
        <v>72.540000000000006</v>
      </c>
      <c r="AB92" s="76">
        <f>-STOA!N92</f>
        <v>-223.57</v>
      </c>
      <c r="AC92">
        <f t="shared" si="3"/>
        <v>14.944172556960174</v>
      </c>
      <c r="AD92">
        <f t="shared" si="4"/>
        <v>1452.0778310992357</v>
      </c>
      <c r="AE92">
        <f>'IDT-1'!B92</f>
        <v>0</v>
      </c>
      <c r="AF92" s="25"/>
      <c r="AG92">
        <f t="shared" si="5"/>
        <v>1452.0778310992357</v>
      </c>
      <c r="AI92" s="35">
        <f>PXIL!H92</f>
        <v>0</v>
      </c>
      <c r="AJ92" s="35">
        <f>PXIL!N92</f>
        <v>0</v>
      </c>
      <c r="AK92" s="35">
        <f>RTM_IEX!H92</f>
        <v>71.099999999999994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10.638599999999999</v>
      </c>
      <c r="E93">
        <f>GT_NG!P93</f>
        <v>16.212600466683952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926.07928737213501</v>
      </c>
      <c r="P93" s="37">
        <v>58.92</v>
      </c>
      <c r="Q93" s="37">
        <v>38.07</v>
      </c>
      <c r="R93" s="39">
        <v>0</v>
      </c>
      <c r="S93" s="39">
        <v>0</v>
      </c>
      <c r="T93" s="38">
        <f>SUMPRODUCT(LTA!J93:AN93,LTA!J$101:AN$101,LTA!J$103:AN$103)</f>
        <v>78.34</v>
      </c>
      <c r="U93" s="38">
        <f>SUMPRODUCT(LTA!J93:AN93,LTA!J$102:AN$102,LTA!J$103:AN$103)</f>
        <v>109.04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263.83999999999997</v>
      </c>
      <c r="Z93" s="35">
        <f>IEX!N93</f>
        <v>0</v>
      </c>
      <c r="AA93" s="76">
        <f>STOA!H93</f>
        <v>72.540000000000006</v>
      </c>
      <c r="AB93" s="76">
        <f>-STOA!N93</f>
        <v>-223.57</v>
      </c>
      <c r="AC93">
        <f t="shared" si="3"/>
        <v>14.384510733584632</v>
      </c>
      <c r="AD93">
        <f t="shared" si="4"/>
        <v>1380.8859771052341</v>
      </c>
      <c r="AE93">
        <f>'IDT-1'!B93</f>
        <v>0</v>
      </c>
      <c r="AF93" s="25"/>
      <c r="AG93">
        <f t="shared" si="5"/>
        <v>1380.8859771052341</v>
      </c>
      <c r="AI93" s="35">
        <f>PXIL!H93</f>
        <v>0</v>
      </c>
      <c r="AJ93" s="35">
        <f>PXIL!N93</f>
        <v>0</v>
      </c>
      <c r="AK93" s="35">
        <f>RTM_IEX!H93</f>
        <v>45.16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10.638599999999999</v>
      </c>
      <c r="E94">
        <f>GT_NG!P94</f>
        <v>16.212600466683952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926.07928737213501</v>
      </c>
      <c r="P94" s="37">
        <v>58.92</v>
      </c>
      <c r="Q94" s="37">
        <v>38.07</v>
      </c>
      <c r="R94" s="39">
        <v>0</v>
      </c>
      <c r="S94" s="39">
        <v>0</v>
      </c>
      <c r="T94" s="38">
        <f>SUMPRODUCT(LTA!J94:AN94,LTA!J$101:AN$101,LTA!J$103:AN$103)</f>
        <v>77.67</v>
      </c>
      <c r="U94" s="38">
        <f>SUMPRODUCT(LTA!J94:AN94,LTA!J$102:AN$102,LTA!J$103:AN$103)</f>
        <v>108.23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229.25</v>
      </c>
      <c r="Z94" s="35">
        <f>IEX!N94</f>
        <v>0</v>
      </c>
      <c r="AA94" s="76">
        <f>STOA!H94</f>
        <v>72.540000000000006</v>
      </c>
      <c r="AB94" s="76">
        <f>-STOA!N94</f>
        <v>-223.57</v>
      </c>
      <c r="AC94">
        <f t="shared" si="3"/>
        <v>13.975712733584633</v>
      </c>
      <c r="AD94">
        <f t="shared" si="4"/>
        <v>1328.8847751052342</v>
      </c>
      <c r="AE94">
        <f>'IDT-1'!B94</f>
        <v>0</v>
      </c>
      <c r="AF94" s="25"/>
      <c r="AG94">
        <f t="shared" si="5"/>
        <v>1328.8847751052342</v>
      </c>
      <c r="AI94" s="35">
        <f>PXIL!H94</f>
        <v>0</v>
      </c>
      <c r="AJ94" s="35">
        <f>PXIL!N94</f>
        <v>0</v>
      </c>
      <c r="AK94" s="35">
        <f>RTM_IEX!H94</f>
        <v>28.82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10.0128</v>
      </c>
      <c r="E95">
        <f>GT_NG!P95</f>
        <v>16.212600466683952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883.34871862497141</v>
      </c>
      <c r="P95" s="37">
        <v>58.92</v>
      </c>
      <c r="Q95" s="37">
        <v>38.07</v>
      </c>
      <c r="R95" s="39">
        <v>0</v>
      </c>
      <c r="S95" s="39">
        <v>0</v>
      </c>
      <c r="T95" s="38">
        <f>SUMPRODUCT(LTA!J95:AN95,LTA!J$101:AN$101,LTA!J$103:AN$103)</f>
        <v>87.33</v>
      </c>
      <c r="U95" s="38">
        <f>SUMPRODUCT(LTA!J95:AN95,LTA!J$102:AN$102,LTA!J$103:AN$103)</f>
        <v>130.13999999999999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180.25</v>
      </c>
      <c r="Z95" s="35">
        <f>IEX!N95</f>
        <v>0</v>
      </c>
      <c r="AA95" s="76">
        <f>STOA!H95</f>
        <v>72.490000000000009</v>
      </c>
      <c r="AB95" s="76">
        <f>-STOA!N95</f>
        <v>-223.57</v>
      </c>
      <c r="AC95">
        <f t="shared" si="3"/>
        <v>13.508677057356756</v>
      </c>
      <c r="AD95">
        <f t="shared" si="4"/>
        <v>1269.4754420342983</v>
      </c>
      <c r="AE95">
        <f>'IDT-1'!B95</f>
        <v>0</v>
      </c>
      <c r="AF95" s="25"/>
      <c r="AG95">
        <f t="shared" si="5"/>
        <v>1269.4754420342983</v>
      </c>
      <c r="AI95" s="35">
        <f>PXIL!H95</f>
        <v>0</v>
      </c>
      <c r="AJ95" s="35">
        <f>PXIL!N95</f>
        <v>0</v>
      </c>
      <c r="AK95" s="35">
        <f>RTM_IEX!H95</f>
        <v>29.78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10.0128</v>
      </c>
      <c r="E96">
        <f>GT_NG!P96</f>
        <v>16.212600466683952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851.77871862497148</v>
      </c>
      <c r="P96" s="37">
        <v>58.92</v>
      </c>
      <c r="Q96" s="37">
        <v>38.07</v>
      </c>
      <c r="R96" s="39">
        <v>0</v>
      </c>
      <c r="S96" s="39">
        <v>0</v>
      </c>
      <c r="T96" s="38">
        <f>SUMPRODUCT(LTA!J96:AN96,LTA!J$101:AN$101,LTA!J$103:AN$103)</f>
        <v>88.33</v>
      </c>
      <c r="U96" s="38">
        <f>SUMPRODUCT(LTA!J96:AN96,LTA!J$102:AN$102,LTA!J$103:AN$103)</f>
        <v>132.65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134.13</v>
      </c>
      <c r="Z96" s="35">
        <f>IEX!N96</f>
        <v>0</v>
      </c>
      <c r="AA96" s="76">
        <f>STOA!H96</f>
        <v>72.490000000000009</v>
      </c>
      <c r="AB96" s="76">
        <f>-STOA!N96</f>
        <v>-223.57</v>
      </c>
      <c r="AC96">
        <f t="shared" si="3"/>
        <v>13.057525057356758</v>
      </c>
      <c r="AD96">
        <f t="shared" si="4"/>
        <v>1212.0865940342985</v>
      </c>
      <c r="AE96">
        <f>'IDT-1'!B96</f>
        <v>0</v>
      </c>
      <c r="AF96" s="25"/>
      <c r="AG96">
        <f t="shared" si="5"/>
        <v>1212.0865940342985</v>
      </c>
      <c r="AI96" s="35">
        <f>PXIL!H96</f>
        <v>0</v>
      </c>
      <c r="AJ96" s="35">
        <f>PXIL!N96</f>
        <v>0</v>
      </c>
      <c r="AK96" s="35">
        <f>RTM_IEX!H96</f>
        <v>46.12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10.0128</v>
      </c>
      <c r="E97">
        <f>GT_NG!P97</f>
        <v>16.212600466683952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787.26871862497148</v>
      </c>
      <c r="P97" s="37">
        <v>58.92</v>
      </c>
      <c r="Q97" s="37">
        <v>38.07</v>
      </c>
      <c r="R97" s="39">
        <v>0</v>
      </c>
      <c r="S97" s="39">
        <v>0</v>
      </c>
      <c r="T97" s="38">
        <f>SUMPRODUCT(LTA!J97:AN97,LTA!J$101:AN$101,LTA!J$103:AN$103)</f>
        <v>87.99</v>
      </c>
      <c r="U97" s="38">
        <f>SUMPRODUCT(LTA!J97:AN97,LTA!J$102:AN$102,LTA!J$103:AN$103)</f>
        <v>134.92999999999998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98.58</v>
      </c>
      <c r="Z97" s="35">
        <f>IEX!N97</f>
        <v>0</v>
      </c>
      <c r="AA97" s="76">
        <f>STOA!H97</f>
        <v>72.490000000000009</v>
      </c>
      <c r="AB97" s="76">
        <f>-STOA!N97</f>
        <v>-223.57</v>
      </c>
      <c r="AC97">
        <f t="shared" si="3"/>
        <v>12.786787057356758</v>
      </c>
      <c r="AD97">
        <f t="shared" si="4"/>
        <v>1177.6473320342986</v>
      </c>
      <c r="AE97">
        <f>'IDT-1'!B97</f>
        <v>0</v>
      </c>
      <c r="AF97" s="25"/>
      <c r="AG97">
        <f t="shared" si="5"/>
        <v>1177.6473320342986</v>
      </c>
      <c r="AI97" s="35">
        <f>PXIL!H97</f>
        <v>0</v>
      </c>
      <c r="AJ97" s="35">
        <f>PXIL!N97</f>
        <v>0</v>
      </c>
      <c r="AK97" s="35">
        <f>RTM_IEX!H97</f>
        <v>109.53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10.0128</v>
      </c>
      <c r="E98">
        <f>GT_NG!P98</f>
        <v>16.212600466683952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739.24950799617068</v>
      </c>
      <c r="P98" s="37">
        <v>58.92</v>
      </c>
      <c r="Q98" s="37">
        <v>38.07</v>
      </c>
      <c r="R98" s="39">
        <v>0</v>
      </c>
      <c r="S98" s="39">
        <v>0</v>
      </c>
      <c r="T98" s="38">
        <f>SUMPRODUCT(LTA!J98:AN98,LTA!J$101:AN$101,LTA!J$103:AN$103)</f>
        <v>87.99</v>
      </c>
      <c r="U98" s="38">
        <f>SUMPRODUCT(LTA!J98:AN98,LTA!J$102:AN$102,LTA!J$103:AN$103)</f>
        <v>137.04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55.34</v>
      </c>
      <c r="Z98" s="35">
        <f>IEX!N98</f>
        <v>0</v>
      </c>
      <c r="AA98" s="76">
        <f>STOA!H98</f>
        <v>72.490000000000009</v>
      </c>
      <c r="AB98" s="76">
        <f>-STOA!N98</f>
        <v>-223.57</v>
      </c>
      <c r="AC98">
        <f t="shared" si="3"/>
        <v>12.383689214452112</v>
      </c>
      <c r="AD98">
        <f t="shared" si="4"/>
        <v>1126.3712192484027</v>
      </c>
      <c r="AE98">
        <f>'IDT-1'!B98</f>
        <v>0</v>
      </c>
      <c r="AF98" s="25"/>
      <c r="AG98">
        <f t="shared" si="5"/>
        <v>1126.3712192484027</v>
      </c>
      <c r="AI98" s="35">
        <f>PXIL!H98</f>
        <v>0</v>
      </c>
      <c r="AJ98" s="35">
        <f>PXIL!N98</f>
        <v>0</v>
      </c>
      <c r="AK98" s="35">
        <f>RTM_IEX!H98</f>
        <v>147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0.25047645000000002</v>
      </c>
      <c r="E99">
        <f t="shared" si="6"/>
        <v>0.39098452292038899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21.732408028508566</v>
      </c>
      <c r="P99" s="37">
        <f t="shared" si="6"/>
        <v>1.3089484950258841</v>
      </c>
      <c r="Q99" s="37">
        <f t="shared" si="6"/>
        <v>0.86537874339846965</v>
      </c>
      <c r="R99" s="39">
        <f t="shared" si="6"/>
        <v>0.40415130049979198</v>
      </c>
      <c r="S99" s="39">
        <f t="shared" si="6"/>
        <v>0</v>
      </c>
      <c r="T99" s="38">
        <f t="shared" si="6"/>
        <v>3.9392050000000003</v>
      </c>
      <c r="U99" s="38">
        <f t="shared" si="6"/>
        <v>1.8385324999999999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3.7934400000000013</v>
      </c>
      <c r="Z99" s="35">
        <f t="shared" si="6"/>
        <v>0</v>
      </c>
      <c r="AA99" s="76">
        <f t="shared" si="6"/>
        <v>1.2386200000000001</v>
      </c>
      <c r="AB99" s="76">
        <f t="shared" si="6"/>
        <v>-1.6156199999999989</v>
      </c>
      <c r="AC99">
        <f t="shared" si="6"/>
        <v>0.30702065860552202</v>
      </c>
      <c r="AD99">
        <f t="shared" si="6"/>
        <v>35.643506881747577</v>
      </c>
      <c r="AE99">
        <f t="shared" si="6"/>
        <v>5.6968749999999999E-2</v>
      </c>
      <c r="AG99">
        <f t="shared" si="6"/>
        <v>35.700475631747587</v>
      </c>
      <c r="AI99">
        <f t="shared" si="6"/>
        <v>0</v>
      </c>
      <c r="AJ99">
        <f t="shared" si="6"/>
        <v>0</v>
      </c>
      <c r="AK99">
        <f t="shared" si="6"/>
        <v>1.3267749999999996</v>
      </c>
      <c r="AL99">
        <f t="shared" si="6"/>
        <v>-8.3250000000000005E-2</v>
      </c>
      <c r="AM99">
        <f t="shared" si="6"/>
        <v>0</v>
      </c>
      <c r="AN99">
        <f t="shared" si="6"/>
        <v>0</v>
      </c>
      <c r="AO99">
        <f t="shared" si="6"/>
        <v>0.56047750000000018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45657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6.0657999999999994</v>
      </c>
      <c r="E3">
        <f>GT_NG!Q3</f>
        <v>8.8768991444127554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544.54117666370598</v>
      </c>
      <c r="P3" s="37">
        <v>34.07</v>
      </c>
      <c r="Q3" s="37">
        <v>11.53</v>
      </c>
      <c r="R3" s="39">
        <v>0</v>
      </c>
      <c r="S3" s="39">
        <v>0</v>
      </c>
      <c r="T3" s="38">
        <f>SUMPRODUCT(LTA!J3:AN3,LTA!J$101:AN$101,LTA!J$104:AN$104)</f>
        <v>28.33</v>
      </c>
      <c r="U3" s="38">
        <f>SUMPRODUCT(LTA!J3:AN3,LTA!J$102:AN$102,LTA!J$104:AN$104)</f>
        <v>108.42999999999999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-91</v>
      </c>
      <c r="AA3" s="76">
        <f>STOA!I3</f>
        <v>0</v>
      </c>
      <c r="AB3" s="76">
        <f>-STOA!O3</f>
        <v>-189.82</v>
      </c>
      <c r="AC3">
        <f>SUMIF(B3:AB3,"&gt;0")*$AC$2-SUMIF(B3:AB3,"&lt;0")*($AC$2/(1-$AC$2))+SUMIF(AI3:AR3,"&gt;0")*$AC$2-SUMIF(AI3:AR3,"&lt;0")*($AC$2/(1-$AC$2))</f>
        <v>8.0689556314242701</v>
      </c>
      <c r="AD3">
        <f>SUM(B3:AB3,AI3:AV3)-AC3</f>
        <v>462.56492017669444</v>
      </c>
      <c r="AE3">
        <f>'IDT-1'!C3</f>
        <v>0</v>
      </c>
      <c r="AF3" s="25"/>
      <c r="AG3">
        <f>SUM(AD3:AF3)</f>
        <v>462.56492017669444</v>
      </c>
      <c r="AI3" s="35">
        <f>PXIL!I3</f>
        <v>0</v>
      </c>
      <c r="AJ3" s="35">
        <f>PXIL!O3</f>
        <v>0</v>
      </c>
      <c r="AK3" s="35">
        <f>RTM_IEX!I3</f>
        <v>9.61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6.0657999999999994</v>
      </c>
      <c r="E4">
        <f>GT_NG!Q4</f>
        <v>8.8768991444127554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521.72439378012007</v>
      </c>
      <c r="P4" s="37">
        <v>34.066963728722932</v>
      </c>
      <c r="Q4" s="37">
        <v>11.53</v>
      </c>
      <c r="R4" s="39">
        <v>0</v>
      </c>
      <c r="S4" s="39">
        <v>0</v>
      </c>
      <c r="T4" s="38">
        <f>SUMPRODUCT(LTA!J4:AN4,LTA!J$101:AN$101,LTA!J$104:AN$104)</f>
        <v>28</v>
      </c>
      <c r="U4" s="38">
        <f>SUMPRODUCT(LTA!J4:AN4,LTA!J$102:AN$102,LTA!J$104:AN$104)</f>
        <v>108.27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-84</v>
      </c>
      <c r="AA4" s="76">
        <f>STOA!I4</f>
        <v>0</v>
      </c>
      <c r="AB4" s="76">
        <f>-STOA!O4</f>
        <v>-189.82</v>
      </c>
      <c r="AC4">
        <f t="shared" ref="AC4:AC67" si="0">SUMIF(B4:AB4,"&gt;0")*$AC$2-SUMIF(B4:AB4,"&lt;0")*($AC$2/(1-$AC$2))+SUMIF(AI4:AR4,"&gt;0")*$AC$2-SUMIF(AI4:AR4,"&lt;0")*($AC$2/(1-$AC$2))</f>
        <v>7.7945918140381067</v>
      </c>
      <c r="AD4">
        <f t="shared" ref="AD4:AD67" si="1">SUM(B4:AB4,AI4:AV4)-AC4</f>
        <v>441.71946483921761</v>
      </c>
      <c r="AE4">
        <f>'IDT-1'!C4</f>
        <v>0</v>
      </c>
      <c r="AF4" s="25"/>
      <c r="AG4">
        <f t="shared" ref="AG4:AG67" si="2">SUM(AD4:AF4)</f>
        <v>441.71946483921761</v>
      </c>
      <c r="AI4" s="35">
        <f>PXIL!I4</f>
        <v>0</v>
      </c>
      <c r="AJ4" s="35">
        <f>PXIL!O4</f>
        <v>0</v>
      </c>
      <c r="AK4" s="35">
        <f>RTM_IEX!I4</f>
        <v>4.8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6.0657999999999994</v>
      </c>
      <c r="E5">
        <f>GT_NG!Q5</f>
        <v>8.8768991444127554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522.69068796273768</v>
      </c>
      <c r="P5" s="37">
        <v>34.066963728722932</v>
      </c>
      <c r="Q5" s="37">
        <v>11.53</v>
      </c>
      <c r="R5" s="39">
        <v>0</v>
      </c>
      <c r="S5" s="39">
        <v>0</v>
      </c>
      <c r="T5" s="38">
        <f>SUMPRODUCT(LTA!J5:AN5,LTA!J$101:AN$101,LTA!J$104:AN$104)</f>
        <v>27.33</v>
      </c>
      <c r="U5" s="38">
        <f>SUMPRODUCT(LTA!J5:AN5,LTA!J$102:AN$102,LTA!J$104:AN$104)</f>
        <v>108.27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-114</v>
      </c>
      <c r="AA5" s="76">
        <f>STOA!I5</f>
        <v>0</v>
      </c>
      <c r="AB5" s="76">
        <f>-STOA!O5</f>
        <v>-189.82</v>
      </c>
      <c r="AC5">
        <f t="shared" si="0"/>
        <v>8.0702604571406553</v>
      </c>
      <c r="AD5">
        <f t="shared" si="1"/>
        <v>416.5500903787327</v>
      </c>
      <c r="AE5">
        <f>'IDT-1'!C5</f>
        <v>0</v>
      </c>
      <c r="AF5" s="25"/>
      <c r="AG5">
        <f t="shared" si="2"/>
        <v>416.5500903787327</v>
      </c>
      <c r="AI5" s="35">
        <f>PXIL!I5</f>
        <v>0</v>
      </c>
      <c r="AJ5" s="35">
        <f>PXIL!O5</f>
        <v>0</v>
      </c>
      <c r="AK5" s="35">
        <f>RTM_IEX!I5</f>
        <v>9.61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6.0657999999999994</v>
      </c>
      <c r="E6">
        <f>GT_NG!Q6</f>
        <v>8.8768991444127554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522.68979858415685</v>
      </c>
      <c r="P6" s="37">
        <v>34.066963728722932</v>
      </c>
      <c r="Q6" s="37">
        <v>11.53</v>
      </c>
      <c r="R6" s="39">
        <v>0</v>
      </c>
      <c r="S6" s="39">
        <v>0</v>
      </c>
      <c r="T6" s="38">
        <f>SUMPRODUCT(LTA!J6:AN6,LTA!J$101:AN$101,LTA!J$104:AN$104)</f>
        <v>26.67</v>
      </c>
      <c r="U6" s="38">
        <f>SUMPRODUCT(LTA!J6:AN6,LTA!J$102:AN$102,LTA!J$104:AN$104)</f>
        <v>108.1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-129</v>
      </c>
      <c r="AA6" s="76">
        <f>STOA!I6</f>
        <v>0</v>
      </c>
      <c r="AB6" s="76">
        <f>-STOA!O6</f>
        <v>-189.82</v>
      </c>
      <c r="AC6">
        <f t="shared" si="0"/>
        <v>8.1816992942267888</v>
      </c>
      <c r="AD6">
        <f t="shared" si="1"/>
        <v>400.60776216306567</v>
      </c>
      <c r="AE6">
        <f>'IDT-1'!C6</f>
        <v>0</v>
      </c>
      <c r="AF6" s="25"/>
      <c r="AG6">
        <f t="shared" si="2"/>
        <v>400.60776216306567</v>
      </c>
      <c r="AI6" s="35">
        <f>PXIL!I6</f>
        <v>0</v>
      </c>
      <c r="AJ6" s="35">
        <f>PXIL!O6</f>
        <v>0</v>
      </c>
      <c r="AK6" s="35">
        <f>RTM_IEX!I6</f>
        <v>9.61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6.0657999999999994</v>
      </c>
      <c r="E7">
        <f>GT_NG!Q7</f>
        <v>8.8768991444127554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523.01073468281015</v>
      </c>
      <c r="P7" s="37">
        <v>34.066963728722932</v>
      </c>
      <c r="Q7" s="37">
        <v>14.569999999999999</v>
      </c>
      <c r="R7" s="39">
        <v>0</v>
      </c>
      <c r="S7" s="39">
        <v>0</v>
      </c>
      <c r="T7" s="38">
        <f>SUMPRODUCT(LTA!J7:AN7,LTA!J$101:AN$101,LTA!J$104:AN$104)</f>
        <v>26</v>
      </c>
      <c r="U7" s="38">
        <f>SUMPRODUCT(LTA!J7:AN7,LTA!J$102:AN$102,LTA!J$104:AN$104)</f>
        <v>107.92999999999999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-144</v>
      </c>
      <c r="AA7" s="76">
        <f>STOA!I7</f>
        <v>0</v>
      </c>
      <c r="AB7" s="76">
        <f>-STOA!O7</f>
        <v>-189.82</v>
      </c>
      <c r="AC7">
        <f t="shared" si="0"/>
        <v>8.3192823700353493</v>
      </c>
      <c r="AD7">
        <f t="shared" si="1"/>
        <v>387.99111518591047</v>
      </c>
      <c r="AE7">
        <f>'IDT-1'!C7</f>
        <v>0</v>
      </c>
      <c r="AF7" s="25"/>
      <c r="AG7">
        <f t="shared" si="2"/>
        <v>387.99111518591047</v>
      </c>
      <c r="AI7" s="35">
        <f>PXIL!I7</f>
        <v>0</v>
      </c>
      <c r="AJ7" s="35">
        <f>PXIL!O7</f>
        <v>0</v>
      </c>
      <c r="AK7" s="35">
        <f>RTM_IEX!I7</f>
        <v>9.61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5.365899999999999</v>
      </c>
      <c r="E8">
        <f>GT_NG!Q8</f>
        <v>9.1092012133468145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523.01073468281015</v>
      </c>
      <c r="P8" s="37">
        <v>34.07</v>
      </c>
      <c r="Q8" s="37">
        <v>14.569999999999999</v>
      </c>
      <c r="R8" s="39">
        <v>0</v>
      </c>
      <c r="S8" s="39">
        <v>0</v>
      </c>
      <c r="T8" s="38">
        <f>SUMPRODUCT(LTA!J8:AN8,LTA!J$101:AN$101,LTA!J$104:AN$104)</f>
        <v>25</v>
      </c>
      <c r="U8" s="38">
        <f>SUMPRODUCT(LTA!J8:AN8,LTA!J$102:AN$102,LTA!J$104:AN$104)</f>
        <v>107.77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-154</v>
      </c>
      <c r="AA8" s="76">
        <f>STOA!I8</f>
        <v>0</v>
      </c>
      <c r="AB8" s="76">
        <f>-STOA!O8</f>
        <v>-189.82</v>
      </c>
      <c r="AC8">
        <f t="shared" si="0"/>
        <v>8.3852239719150408</v>
      </c>
      <c r="AD8">
        <f t="shared" si="1"/>
        <v>376.30061192424199</v>
      </c>
      <c r="AE8">
        <f>'IDT-1'!C8</f>
        <v>0</v>
      </c>
      <c r="AF8" s="25"/>
      <c r="AG8">
        <f t="shared" si="2"/>
        <v>376.30061192424199</v>
      </c>
      <c r="AI8" s="35">
        <f>PXIL!I8</f>
        <v>0</v>
      </c>
      <c r="AJ8" s="35">
        <f>PXIL!O8</f>
        <v>0</v>
      </c>
      <c r="AK8" s="35">
        <f>RTM_IEX!I8</f>
        <v>9.61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5.365899999999999</v>
      </c>
      <c r="E9">
        <f>GT_NG!Q9</f>
        <v>9.1092012133468145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523.01073468281015</v>
      </c>
      <c r="P9" s="37">
        <v>28.82</v>
      </c>
      <c r="Q9" s="37">
        <v>14.569999999999999</v>
      </c>
      <c r="R9" s="39">
        <v>0</v>
      </c>
      <c r="S9" s="39">
        <v>0</v>
      </c>
      <c r="T9" s="38">
        <f>SUMPRODUCT(LTA!J9:AN9,LTA!J$101:AN$101,LTA!J$104:AN$104)</f>
        <v>18.329999999999998</v>
      </c>
      <c r="U9" s="38">
        <f>SUMPRODUCT(LTA!J9:AN9,LTA!J$102:AN$102,LTA!J$104:AN$104)</f>
        <v>107.6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-154</v>
      </c>
      <c r="AA9" s="76">
        <f>STOA!I9</f>
        <v>0</v>
      </c>
      <c r="AB9" s="76">
        <f>-STOA!O9</f>
        <v>-189.82</v>
      </c>
      <c r="AC9">
        <f t="shared" si="0"/>
        <v>8.2159639719150395</v>
      </c>
      <c r="AD9">
        <f t="shared" si="1"/>
        <v>354.76987192424207</v>
      </c>
      <c r="AE9">
        <f>'IDT-1'!C9</f>
        <v>0</v>
      </c>
      <c r="AF9" s="25"/>
      <c r="AG9">
        <f t="shared" si="2"/>
        <v>354.76987192424207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5.365899999999999</v>
      </c>
      <c r="E10">
        <f>GT_NG!Q10</f>
        <v>9.1092012133468145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523.01073468281015</v>
      </c>
      <c r="P10" s="37">
        <v>24.02</v>
      </c>
      <c r="Q10" s="37">
        <v>14.569999999999999</v>
      </c>
      <c r="R10" s="39">
        <v>0</v>
      </c>
      <c r="S10" s="39">
        <v>0</v>
      </c>
      <c r="T10" s="38">
        <f>SUMPRODUCT(LTA!J10:AN10,LTA!J$101:AN$101,LTA!J$104:AN$104)</f>
        <v>18.329999999999998</v>
      </c>
      <c r="U10" s="38">
        <f>SUMPRODUCT(LTA!J10:AN10,LTA!J$102:AN$102,LTA!J$104:AN$104)</f>
        <v>107.6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-159</v>
      </c>
      <c r="AA10" s="76">
        <f>STOA!I10</f>
        <v>0</v>
      </c>
      <c r="AB10" s="76">
        <f>-STOA!O10</f>
        <v>-189.82</v>
      </c>
      <c r="AC10">
        <f t="shared" si="0"/>
        <v>8.2178305633280608</v>
      </c>
      <c r="AD10">
        <f t="shared" si="1"/>
        <v>344.96800533282897</v>
      </c>
      <c r="AE10">
        <f>'IDT-1'!C10</f>
        <v>0</v>
      </c>
      <c r="AF10" s="25"/>
      <c r="AG10">
        <f t="shared" si="2"/>
        <v>344.96800533282897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5.365899999999999</v>
      </c>
      <c r="E11">
        <f>GT_NG!Q11</f>
        <v>9.1092012133468145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523.01073468281015</v>
      </c>
      <c r="P11" s="37">
        <v>19.217142857142857</v>
      </c>
      <c r="Q11" s="37">
        <v>14.569999999999999</v>
      </c>
      <c r="R11" s="39">
        <v>0</v>
      </c>
      <c r="S11" s="39">
        <v>0</v>
      </c>
      <c r="T11" s="38">
        <f>SUMPRODUCT(LTA!J11:AN11,LTA!J$101:AN$101,LTA!J$104:AN$104)</f>
        <v>18.329999999999998</v>
      </c>
      <c r="U11" s="38">
        <f>SUMPRODUCT(LTA!J11:AN11,LTA!J$102:AN$102,LTA!J$104:AN$104)</f>
        <v>107.6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-159</v>
      </c>
      <c r="AA11" s="76">
        <f>STOA!I11</f>
        <v>0</v>
      </c>
      <c r="AB11" s="76">
        <f>-STOA!O11</f>
        <v>-189.82</v>
      </c>
      <c r="AC11">
        <f t="shared" si="0"/>
        <v>8.1803682776137752</v>
      </c>
      <c r="AD11">
        <f t="shared" si="1"/>
        <v>340.20261047568619</v>
      </c>
      <c r="AE11">
        <f>'IDT-1'!C11</f>
        <v>0</v>
      </c>
      <c r="AF11" s="25"/>
      <c r="AG11">
        <f t="shared" si="2"/>
        <v>340.20261047568619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5.365899999999999</v>
      </c>
      <c r="E12">
        <f>GT_NG!Q12</f>
        <v>9.1092012133468145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523.01073468281015</v>
      </c>
      <c r="P12" s="37">
        <v>19.217142857142857</v>
      </c>
      <c r="Q12" s="37">
        <v>14.569999999999999</v>
      </c>
      <c r="R12" s="39">
        <v>0</v>
      </c>
      <c r="S12" s="39">
        <v>0</v>
      </c>
      <c r="T12" s="38">
        <f>SUMPRODUCT(LTA!J12:AN12,LTA!J$101:AN$101,LTA!J$104:AN$104)</f>
        <v>18.329999999999998</v>
      </c>
      <c r="U12" s="38">
        <f>SUMPRODUCT(LTA!J12:AN12,LTA!J$102:AN$102,LTA!J$104:AN$104)</f>
        <v>107.6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-164</v>
      </c>
      <c r="AA12" s="76">
        <f>STOA!I12</f>
        <v>0</v>
      </c>
      <c r="AB12" s="76">
        <f>-STOA!O12</f>
        <v>-189.82</v>
      </c>
      <c r="AC12">
        <f t="shared" si="0"/>
        <v>8.2196748690267967</v>
      </c>
      <c r="AD12">
        <f t="shared" si="1"/>
        <v>335.16330388427315</v>
      </c>
      <c r="AE12">
        <f>'IDT-1'!C12</f>
        <v>0</v>
      </c>
      <c r="AF12" s="25"/>
      <c r="AG12">
        <f t="shared" si="2"/>
        <v>335.16330388427315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5.365899999999999</v>
      </c>
      <c r="E13">
        <f>GT_NG!Q13</f>
        <v>9.1092012133468145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521.60611468281013</v>
      </c>
      <c r="P13" s="37">
        <v>19.217142857142857</v>
      </c>
      <c r="Q13" s="37">
        <v>14.569999999999999</v>
      </c>
      <c r="R13" s="39">
        <v>0</v>
      </c>
      <c r="S13" s="39">
        <v>0</v>
      </c>
      <c r="T13" s="38">
        <f>SUMPRODUCT(LTA!J13:AN13,LTA!J$101:AN$101,LTA!J$104:AN$104)</f>
        <v>16.670000000000002</v>
      </c>
      <c r="U13" s="38">
        <f>SUMPRODUCT(LTA!J13:AN13,LTA!J$102:AN$102,LTA!J$104:AN$104)</f>
        <v>110.1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-169</v>
      </c>
      <c r="AA13" s="76">
        <f>STOA!I13</f>
        <v>0</v>
      </c>
      <c r="AB13" s="76">
        <f>-STOA!O13</f>
        <v>-189.82</v>
      </c>
      <c r="AC13">
        <f t="shared" si="0"/>
        <v>8.2545774244398178</v>
      </c>
      <c r="AD13">
        <f t="shared" si="1"/>
        <v>329.56378132885999</v>
      </c>
      <c r="AE13">
        <f>'IDT-1'!C13</f>
        <v>0</v>
      </c>
      <c r="AF13" s="25"/>
      <c r="AG13">
        <f t="shared" si="2"/>
        <v>329.56378132885999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5.365899999999999</v>
      </c>
      <c r="E14">
        <f>GT_NG!Q14</f>
        <v>9.1092012133468145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521.60611468281013</v>
      </c>
      <c r="P14" s="37">
        <v>19.217142857142857</v>
      </c>
      <c r="Q14" s="37">
        <v>14.569999999999999</v>
      </c>
      <c r="R14" s="39">
        <v>0</v>
      </c>
      <c r="S14" s="39">
        <v>0</v>
      </c>
      <c r="T14" s="38">
        <f>SUMPRODUCT(LTA!J14:AN14,LTA!J$101:AN$101,LTA!J$104:AN$104)</f>
        <v>16.670000000000002</v>
      </c>
      <c r="U14" s="38">
        <f>SUMPRODUCT(LTA!J14:AN14,LTA!J$102:AN$102,LTA!J$104:AN$104)</f>
        <v>110.1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-174</v>
      </c>
      <c r="AA14" s="76">
        <f>STOA!I14</f>
        <v>0</v>
      </c>
      <c r="AB14" s="76">
        <f>-STOA!O14</f>
        <v>-189.82</v>
      </c>
      <c r="AC14">
        <f t="shared" si="0"/>
        <v>8.2938840158528393</v>
      </c>
      <c r="AD14">
        <f t="shared" si="1"/>
        <v>324.52447473744701</v>
      </c>
      <c r="AE14">
        <f>'IDT-1'!C14</f>
        <v>0</v>
      </c>
      <c r="AF14" s="25"/>
      <c r="AG14">
        <f t="shared" si="2"/>
        <v>324.52447473744701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5.365899999999999</v>
      </c>
      <c r="E15">
        <f>GT_NG!Q15</f>
        <v>9.1092012133468145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524.38188318539187</v>
      </c>
      <c r="P15" s="37">
        <v>17.292646968769137</v>
      </c>
      <c r="Q15" s="37">
        <v>14.569999999999999</v>
      </c>
      <c r="R15" s="39">
        <v>0</v>
      </c>
      <c r="S15" s="39">
        <v>0</v>
      </c>
      <c r="T15" s="38">
        <f>SUMPRODUCT(LTA!J15:AN15,LTA!J$101:AN$101,LTA!J$104:AN$104)</f>
        <v>16.670000000000002</v>
      </c>
      <c r="U15" s="38">
        <f>SUMPRODUCT(LTA!J15:AN15,LTA!J$102:AN$102,LTA!J$104:AN$104)</f>
        <v>113.42999999999999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-174</v>
      </c>
      <c r="AA15" s="76">
        <f>STOA!I15</f>
        <v>0</v>
      </c>
      <c r="AB15" s="76">
        <f>-STOA!O15</f>
        <v>-189.82</v>
      </c>
      <c r="AC15">
        <f t="shared" si="0"/>
        <v>8.3264979422436625</v>
      </c>
      <c r="AD15">
        <f t="shared" si="1"/>
        <v>328.67313342526415</v>
      </c>
      <c r="AE15">
        <f>'IDT-1'!C15</f>
        <v>0</v>
      </c>
      <c r="AF15" s="25"/>
      <c r="AG15">
        <f t="shared" si="2"/>
        <v>328.67313342526415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5.9491499999999995</v>
      </c>
      <c r="E16">
        <f>GT_NG!Q16</f>
        <v>9.1092012133468145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534.87037716129555</v>
      </c>
      <c r="P16" s="37">
        <v>17.292646968769137</v>
      </c>
      <c r="Q16" s="37">
        <v>14.569999999999999</v>
      </c>
      <c r="R16" s="39">
        <v>0</v>
      </c>
      <c r="S16" s="39">
        <v>0</v>
      </c>
      <c r="T16" s="38">
        <f>SUMPRODUCT(LTA!J16:AN16,LTA!J$101:AN$101,LTA!J$104:AN$104)</f>
        <v>16.670000000000002</v>
      </c>
      <c r="U16" s="38">
        <f>SUMPRODUCT(LTA!J16:AN16,LTA!J$102:AN$102,LTA!J$104:AN$104)</f>
        <v>113.27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-179</v>
      </c>
      <c r="AA16" s="76">
        <f>STOA!I16</f>
        <v>0</v>
      </c>
      <c r="AB16" s="76">
        <f>-STOA!O16</f>
        <v>-189.82</v>
      </c>
      <c r="AC16">
        <f t="shared" si="0"/>
        <v>8.4509161366687326</v>
      </c>
      <c r="AD16">
        <f t="shared" si="1"/>
        <v>334.46045920674277</v>
      </c>
      <c r="AE16">
        <f>'IDT-1'!C16</f>
        <v>0</v>
      </c>
      <c r="AF16" s="25"/>
      <c r="AG16">
        <f t="shared" si="2"/>
        <v>334.46045920674277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5.9491499999999995</v>
      </c>
      <c r="E17">
        <f>GT_NG!Q17</f>
        <v>9.1092012133468145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542.55247384654751</v>
      </c>
      <c r="P17" s="37">
        <v>17.292646968769137</v>
      </c>
      <c r="Q17" s="37">
        <v>14.569999999999999</v>
      </c>
      <c r="R17" s="39">
        <v>0</v>
      </c>
      <c r="S17" s="39">
        <v>0</v>
      </c>
      <c r="T17" s="38">
        <f>SUMPRODUCT(LTA!J17:AN17,LTA!J$101:AN$101,LTA!J$104:AN$104)</f>
        <v>15</v>
      </c>
      <c r="U17" s="38">
        <f>SUMPRODUCT(LTA!J17:AN17,LTA!J$102:AN$102,LTA!J$104:AN$104)</f>
        <v>115.1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-179</v>
      </c>
      <c r="AA17" s="76">
        <f>STOA!I17</f>
        <v>0</v>
      </c>
      <c r="AB17" s="76">
        <f>-STOA!O17</f>
        <v>-189.82</v>
      </c>
      <c r="AC17">
        <f t="shared" si="0"/>
        <v>8.5120844908136988</v>
      </c>
      <c r="AD17">
        <f t="shared" si="1"/>
        <v>342.24138753784985</v>
      </c>
      <c r="AE17">
        <f>'IDT-1'!C17</f>
        <v>0</v>
      </c>
      <c r="AF17" s="25"/>
      <c r="AG17">
        <f t="shared" si="2"/>
        <v>342.24138753784985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5.9491499999999995</v>
      </c>
      <c r="E18">
        <f>GT_NG!Q18</f>
        <v>9.1092012133468145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557.93247384654751</v>
      </c>
      <c r="P18" s="37">
        <v>17.292646968769137</v>
      </c>
      <c r="Q18" s="37">
        <v>14.569999999999999</v>
      </c>
      <c r="R18" s="39">
        <v>0</v>
      </c>
      <c r="S18" s="39">
        <v>0</v>
      </c>
      <c r="T18" s="38">
        <f>SUMPRODUCT(LTA!J18:AN18,LTA!J$101:AN$101,LTA!J$104:AN$104)</f>
        <v>15</v>
      </c>
      <c r="U18" s="38">
        <f>SUMPRODUCT(LTA!J18:AN18,LTA!J$102:AN$102,LTA!J$104:AN$104)</f>
        <v>114.77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-179</v>
      </c>
      <c r="AA18" s="76">
        <f>STOA!I18</f>
        <v>0</v>
      </c>
      <c r="AB18" s="76">
        <f>-STOA!O18</f>
        <v>-189.82</v>
      </c>
      <c r="AC18">
        <f t="shared" si="0"/>
        <v>8.6294744908136973</v>
      </c>
      <c r="AD18">
        <f t="shared" si="1"/>
        <v>357.1739975378498</v>
      </c>
      <c r="AE18">
        <f>'IDT-1'!C18</f>
        <v>0</v>
      </c>
      <c r="AF18" s="25"/>
      <c r="AG18">
        <f t="shared" si="2"/>
        <v>357.1739975378498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5.9491499999999995</v>
      </c>
      <c r="E19">
        <f>GT_NG!Q19</f>
        <v>9.1092012133468145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566.71735742519354</v>
      </c>
      <c r="P19" s="37">
        <v>16.579999999999998</v>
      </c>
      <c r="Q19" s="37">
        <v>14.569999999999999</v>
      </c>
      <c r="R19" s="39">
        <v>0</v>
      </c>
      <c r="S19" s="39">
        <v>0</v>
      </c>
      <c r="T19" s="38">
        <f>SUMPRODUCT(LTA!J19:AN19,LTA!J$101:AN$101,LTA!J$104:AN$104)</f>
        <v>21.67</v>
      </c>
      <c r="U19" s="38">
        <f>SUMPRODUCT(LTA!J19:AN19,LTA!J$102:AN$102,LTA!J$104:AN$104)</f>
        <v>114.27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-179</v>
      </c>
      <c r="AA19" s="76">
        <f>STOA!I19</f>
        <v>0</v>
      </c>
      <c r="AB19" s="76">
        <f>-STOA!O19</f>
        <v>-189.82</v>
      </c>
      <c r="AC19">
        <f t="shared" si="0"/>
        <v>9.2201043516096011</v>
      </c>
      <c r="AD19">
        <f t="shared" si="1"/>
        <v>309.82560428693074</v>
      </c>
      <c r="AE19">
        <f>'IDT-1'!C19</f>
        <v>0</v>
      </c>
      <c r="AF19" s="25"/>
      <c r="AG19">
        <f t="shared" si="2"/>
        <v>309.82560428693074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-61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5.9491499999999995</v>
      </c>
      <c r="E20">
        <f>GT_NG!Q20</f>
        <v>9.1092012133468145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569.29685054051197</v>
      </c>
      <c r="P20" s="37">
        <v>16.579999999999998</v>
      </c>
      <c r="Q20" s="37">
        <v>14.569999999999999</v>
      </c>
      <c r="R20" s="39">
        <v>0</v>
      </c>
      <c r="S20" s="39">
        <v>0</v>
      </c>
      <c r="T20" s="38">
        <f>SUMPRODUCT(LTA!J20:AN20,LTA!J$101:AN$101,LTA!J$104:AN$104)</f>
        <v>21.67</v>
      </c>
      <c r="U20" s="38">
        <f>SUMPRODUCT(LTA!J20:AN20,LTA!J$102:AN$102,LTA!J$104:AN$104)</f>
        <v>113.6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-174</v>
      </c>
      <c r="AA20" s="76">
        <f>STOA!I20</f>
        <v>0</v>
      </c>
      <c r="AB20" s="76">
        <f>-STOA!O20</f>
        <v>-189.82</v>
      </c>
      <c r="AC20">
        <f t="shared" si="0"/>
        <v>9.2349983979090844</v>
      </c>
      <c r="AD20">
        <f t="shared" si="1"/>
        <v>311.72020335594976</v>
      </c>
      <c r="AE20">
        <f>'IDT-1'!C20</f>
        <v>0</v>
      </c>
      <c r="AF20" s="25"/>
      <c r="AG20">
        <f t="shared" si="2"/>
        <v>311.72020335594976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-66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5.9491499999999995</v>
      </c>
      <c r="E21">
        <f>GT_NG!Q21</f>
        <v>9.1092012133468145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552.55538458033209</v>
      </c>
      <c r="P21" s="37">
        <v>16.332537290242385</v>
      </c>
      <c r="Q21" s="37">
        <v>14.569999999999999</v>
      </c>
      <c r="R21" s="39">
        <v>0</v>
      </c>
      <c r="S21" s="39">
        <v>0</v>
      </c>
      <c r="T21" s="38">
        <f>SUMPRODUCT(LTA!J21:AN21,LTA!J$101:AN$101,LTA!J$104:AN$104)</f>
        <v>21.67</v>
      </c>
      <c r="U21" s="38">
        <f>SUMPRODUCT(LTA!J21:AN21,LTA!J$102:AN$102,LTA!J$104:AN$104)</f>
        <v>65.84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-159</v>
      </c>
      <c r="AA21" s="76">
        <f>STOA!I21</f>
        <v>0</v>
      </c>
      <c r="AB21" s="76">
        <f>-STOA!O21</f>
        <v>-189.82</v>
      </c>
      <c r="AC21">
        <f t="shared" si="0"/>
        <v>8.1482192013708516</v>
      </c>
      <c r="AD21">
        <f t="shared" si="1"/>
        <v>322.05805388255044</v>
      </c>
      <c r="AE21">
        <f>'IDT-1'!C21</f>
        <v>0</v>
      </c>
      <c r="AF21" s="25"/>
      <c r="AG21">
        <f t="shared" si="2"/>
        <v>322.05805388255044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-7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5.9491499999999995</v>
      </c>
      <c r="E22">
        <f>GT_NG!Q22</f>
        <v>9.1092012133468145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563.25512269131673</v>
      </c>
      <c r="P22" s="37">
        <v>16.329999999999998</v>
      </c>
      <c r="Q22" s="37">
        <v>11.53</v>
      </c>
      <c r="R22" s="39">
        <v>0</v>
      </c>
      <c r="S22" s="39">
        <v>0</v>
      </c>
      <c r="T22" s="38">
        <f>SUMPRODUCT(LTA!J22:AN22,LTA!J$101:AN$101,LTA!J$104:AN$104)</f>
        <v>20.67</v>
      </c>
      <c r="U22" s="38">
        <f>SUMPRODUCT(LTA!J22:AN22,LTA!J$102:AN$102,LTA!J$104:AN$104)</f>
        <v>65.17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-154</v>
      </c>
      <c r="AA22" s="76">
        <f>STOA!I22</f>
        <v>0</v>
      </c>
      <c r="AB22" s="76">
        <f>-STOA!O22</f>
        <v>-189.82</v>
      </c>
      <c r="AC22">
        <f t="shared" si="0"/>
        <v>8.1556127763596198</v>
      </c>
      <c r="AD22">
        <f t="shared" si="1"/>
        <v>333.0378611283038</v>
      </c>
      <c r="AE22">
        <f>'IDT-1'!C22</f>
        <v>0</v>
      </c>
      <c r="AF22" s="25"/>
      <c r="AG22">
        <f t="shared" si="2"/>
        <v>333.0378611283038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-7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5.9491499999999995</v>
      </c>
      <c r="E23">
        <f>GT_NG!Q23</f>
        <v>9.1092012133468145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567.09935418873499</v>
      </c>
      <c r="P23" s="37">
        <v>16.329999999999998</v>
      </c>
      <c r="Q23" s="37">
        <v>11.53</v>
      </c>
      <c r="R23" s="39">
        <v>0</v>
      </c>
      <c r="S23" s="39">
        <v>0</v>
      </c>
      <c r="T23" s="38">
        <f>SUMPRODUCT(LTA!J23:AN23,LTA!J$101:AN$101,LTA!J$104:AN$104)</f>
        <v>20.67</v>
      </c>
      <c r="U23" s="38">
        <f>SUMPRODUCT(LTA!J23:AN23,LTA!J$102:AN$102,LTA!J$104:AN$104)</f>
        <v>109.27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-126</v>
      </c>
      <c r="AA23" s="76">
        <f>STOA!I23</f>
        <v>0</v>
      </c>
      <c r="AB23" s="76">
        <f>-STOA!O23</f>
        <v>-228.25</v>
      </c>
      <c r="AC23">
        <f t="shared" si="0"/>
        <v>8.6272939682922551</v>
      </c>
      <c r="AD23">
        <f t="shared" si="1"/>
        <v>368.08041143378949</v>
      </c>
      <c r="AE23">
        <f>'IDT-1'!C23</f>
        <v>0</v>
      </c>
      <c r="AF23" s="25"/>
      <c r="AG23">
        <f t="shared" si="2"/>
        <v>368.08041143378949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-9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5.9491499999999995</v>
      </c>
      <c r="E24">
        <f>GT_NG!Q24</f>
        <v>9.1092012133468145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567.38935418873496</v>
      </c>
      <c r="P24" s="37">
        <v>16.329999999999998</v>
      </c>
      <c r="Q24" s="37">
        <v>11.53</v>
      </c>
      <c r="R24" s="39">
        <v>0</v>
      </c>
      <c r="S24" s="39">
        <v>0</v>
      </c>
      <c r="T24" s="38">
        <f>SUMPRODUCT(LTA!J24:AN24,LTA!J$101:AN$101,LTA!J$104:AN$104)</f>
        <v>20.67</v>
      </c>
      <c r="U24" s="38">
        <f>SUMPRODUCT(LTA!J24:AN24,LTA!J$102:AN$102,LTA!J$104:AN$104)</f>
        <v>109.27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-96</v>
      </c>
      <c r="AA24" s="76">
        <f>STOA!I24</f>
        <v>0</v>
      </c>
      <c r="AB24" s="76">
        <f>-STOA!O24</f>
        <v>-228.25</v>
      </c>
      <c r="AC24">
        <f t="shared" si="0"/>
        <v>8.3779937832489146</v>
      </c>
      <c r="AD24">
        <f t="shared" si="1"/>
        <v>400.61971161883275</v>
      </c>
      <c r="AE24">
        <f>'IDT-1'!C24</f>
        <v>0</v>
      </c>
      <c r="AF24" s="25"/>
      <c r="AG24">
        <f t="shared" si="2"/>
        <v>400.61971161883275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-7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5.9491499999999995</v>
      </c>
      <c r="E25">
        <f>GT_NG!Q25</f>
        <v>9.1092012133468145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575.30909395665662</v>
      </c>
      <c r="P25" s="37">
        <v>24.98</v>
      </c>
      <c r="Q25" s="37">
        <v>11.53</v>
      </c>
      <c r="R25" s="39">
        <v>0</v>
      </c>
      <c r="S25" s="39">
        <v>0</v>
      </c>
      <c r="T25" s="38">
        <f>SUMPRODUCT(LTA!J25:AN25,LTA!J$101:AN$101,LTA!J$104:AN$104)</f>
        <v>16.670000000000002</v>
      </c>
      <c r="U25" s="38">
        <f>SUMPRODUCT(LTA!J25:AN25,LTA!J$102:AN$102,LTA!J$104:AN$104)</f>
        <v>107.6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-76</v>
      </c>
      <c r="AA25" s="76">
        <f>STOA!I25</f>
        <v>0</v>
      </c>
      <c r="AB25" s="76">
        <f>-STOA!O25</f>
        <v>-228.25</v>
      </c>
      <c r="AC25">
        <f t="shared" si="0"/>
        <v>8.2507561598083896</v>
      </c>
      <c r="AD25">
        <f t="shared" si="1"/>
        <v>438.64668901019502</v>
      </c>
      <c r="AE25">
        <f>'IDT-1'!C25</f>
        <v>0</v>
      </c>
      <c r="AF25" s="25"/>
      <c r="AG25">
        <f t="shared" si="2"/>
        <v>438.64668901019502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5.9491499999999995</v>
      </c>
      <c r="E26">
        <f>GT_NG!Q26</f>
        <v>9.1092012133468145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583.89419220011268</v>
      </c>
      <c r="P26" s="37">
        <v>24.98</v>
      </c>
      <c r="Q26" s="37">
        <v>11.53</v>
      </c>
      <c r="R26" s="39">
        <v>0</v>
      </c>
      <c r="S26" s="39">
        <v>0</v>
      </c>
      <c r="T26" s="38">
        <f>SUMPRODUCT(LTA!J26:AN26,LTA!J$101:AN$101,LTA!J$104:AN$104)</f>
        <v>16.670000000000002</v>
      </c>
      <c r="U26" s="38">
        <f>SUMPRODUCT(LTA!J26:AN26,LTA!J$102:AN$102,LTA!J$104:AN$104)</f>
        <v>107.6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-228.25</v>
      </c>
      <c r="AC26">
        <f t="shared" si="0"/>
        <v>7.7202597366294174</v>
      </c>
      <c r="AD26">
        <f t="shared" si="1"/>
        <v>523.76228367683007</v>
      </c>
      <c r="AE26">
        <f>'IDT-1'!C26</f>
        <v>-42</v>
      </c>
      <c r="AF26" s="25"/>
      <c r="AG26">
        <f t="shared" si="2"/>
        <v>481.76228367683007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5.9491499999999995</v>
      </c>
      <c r="E27">
        <f>GT_NG!Q27</f>
        <v>9.1092012133468145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634.70901852580619</v>
      </c>
      <c r="P27" s="37">
        <v>34.07</v>
      </c>
      <c r="Q27" s="37">
        <v>22.01</v>
      </c>
      <c r="R27" s="39">
        <v>0.13</v>
      </c>
      <c r="S27" s="39">
        <v>0</v>
      </c>
      <c r="T27" s="38">
        <f>SUMPRODUCT(LTA!J27:AN27,LTA!J$101:AN$101,LTA!J$104:AN$104)</f>
        <v>16.670000000000002</v>
      </c>
      <c r="U27" s="38">
        <f>SUMPRODUCT(LTA!J27:AN27,LTA!J$102:AN$102,LTA!J$104:AN$104)</f>
        <v>107.6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-94</v>
      </c>
      <c r="AA27" s="76">
        <f>STOA!I27</f>
        <v>0</v>
      </c>
      <c r="AB27" s="76">
        <f>-STOA!O27</f>
        <v>-182.55</v>
      </c>
      <c r="AC27">
        <f t="shared" si="0"/>
        <v>8.6499770550196153</v>
      </c>
      <c r="AD27">
        <f t="shared" si="1"/>
        <v>545.04739268413334</v>
      </c>
      <c r="AE27">
        <f>'IDT-1'!C27</f>
        <v>0</v>
      </c>
      <c r="AF27" s="25"/>
      <c r="AG27">
        <f t="shared" si="2"/>
        <v>545.04739268413334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5.9491499999999995</v>
      </c>
      <c r="E28">
        <f>GT_NG!Q28</f>
        <v>9.1092012133468145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663.66143722295533</v>
      </c>
      <c r="P28" s="37">
        <v>34.07</v>
      </c>
      <c r="Q28" s="37">
        <v>22.01</v>
      </c>
      <c r="R28" s="39">
        <v>0.26</v>
      </c>
      <c r="S28" s="39">
        <v>0</v>
      </c>
      <c r="T28" s="38">
        <f>SUMPRODUCT(LTA!J28:AN28,LTA!J$101:AN$101,LTA!J$104:AN$104)</f>
        <v>16.670000000000002</v>
      </c>
      <c r="U28" s="38">
        <f>SUMPRODUCT(LTA!J28:AN28,LTA!J$102:AN$102,LTA!J$104:AN$104)</f>
        <v>107.6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-182.55</v>
      </c>
      <c r="AC28">
        <f t="shared" si="0"/>
        <v>8.1903500022925737</v>
      </c>
      <c r="AD28">
        <f t="shared" si="1"/>
        <v>675.31943843400961</v>
      </c>
      <c r="AE28">
        <f>'IDT-1'!C28</f>
        <v>-61</v>
      </c>
      <c r="AF28" s="25"/>
      <c r="AG28">
        <f t="shared" si="2"/>
        <v>614.31943843400961</v>
      </c>
      <c r="AI28" s="35">
        <f>PXIL!I28</f>
        <v>0</v>
      </c>
      <c r="AJ28" s="35">
        <f>PXIL!O28</f>
        <v>0</v>
      </c>
      <c r="AK28" s="35">
        <f>RTM_IEX!I28</f>
        <v>6.73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5.9491499999999995</v>
      </c>
      <c r="E29">
        <f>GT_NG!Q29</f>
        <v>9.1092012133468145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691.54889225880265</v>
      </c>
      <c r="P29" s="37">
        <v>34.07</v>
      </c>
      <c r="Q29" s="37">
        <v>22.01</v>
      </c>
      <c r="R29" s="39">
        <v>0.6100000000000001</v>
      </c>
      <c r="S29" s="39">
        <v>0</v>
      </c>
      <c r="T29" s="38">
        <f>SUMPRODUCT(LTA!J29:AN29,LTA!J$101:AN$101,LTA!J$104:AN$104)</f>
        <v>16.670000000000002</v>
      </c>
      <c r="U29" s="38">
        <f>SUMPRODUCT(LTA!J29:AN29,LTA!J$102:AN$102,LTA!J$104:AN$104)</f>
        <v>107.6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-182.55</v>
      </c>
      <c r="AC29">
        <f t="shared" si="0"/>
        <v>8.4288600161156211</v>
      </c>
      <c r="AD29">
        <f t="shared" si="1"/>
        <v>687.58838345603374</v>
      </c>
      <c r="AE29">
        <f>'IDT-1'!C29</f>
        <v>-21</v>
      </c>
      <c r="AF29" s="25"/>
      <c r="AG29">
        <f t="shared" si="2"/>
        <v>666.58838345603374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-9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5.9491499999999995</v>
      </c>
      <c r="E30">
        <f>GT_NG!Q30</f>
        <v>9.1092012133468145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750.47762960140392</v>
      </c>
      <c r="P30" s="37">
        <v>34.07</v>
      </c>
      <c r="Q30" s="37">
        <v>22.01</v>
      </c>
      <c r="R30" s="39">
        <v>2.1800000000000002</v>
      </c>
      <c r="S30" s="39">
        <v>0</v>
      </c>
      <c r="T30" s="38">
        <f>SUMPRODUCT(LTA!J30:AN30,LTA!J$101:AN$101,LTA!J$104:AN$104)</f>
        <v>16.670000000000002</v>
      </c>
      <c r="U30" s="38">
        <f>SUMPRODUCT(LTA!J30:AN30,LTA!J$102:AN$102,LTA!J$104:AN$104)</f>
        <v>107.6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-182.55</v>
      </c>
      <c r="AC30">
        <f t="shared" si="0"/>
        <v>8.8850275308227022</v>
      </c>
      <c r="AD30">
        <f t="shared" si="1"/>
        <v>749.63095328392797</v>
      </c>
      <c r="AE30">
        <f>'IDT-1'!C30</f>
        <v>-35</v>
      </c>
      <c r="AF30" s="25"/>
      <c r="AG30">
        <f t="shared" si="2"/>
        <v>714.63095328392797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-7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5.5991999999999997</v>
      </c>
      <c r="E31">
        <f>GT_NG!Q31</f>
        <v>9.1092012133468145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801.04961172378387</v>
      </c>
      <c r="P31" s="37">
        <v>34.07</v>
      </c>
      <c r="Q31" s="37">
        <v>22.01</v>
      </c>
      <c r="R31" s="39">
        <v>6.3773427738442319</v>
      </c>
      <c r="S31" s="39">
        <v>0</v>
      </c>
      <c r="T31" s="38">
        <f>SUMPRODUCT(LTA!J31:AN31,LTA!J$101:AN$101,LTA!J$104:AN$104)</f>
        <v>16.900000000000002</v>
      </c>
      <c r="U31" s="38">
        <f>SUMPRODUCT(LTA!J31:AN31,LTA!J$102:AN$102,LTA!J$104:AN$104)</f>
        <v>106.77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-182.55</v>
      </c>
      <c r="AC31">
        <f t="shared" si="0"/>
        <v>9.6978845691434685</v>
      </c>
      <c r="AD31">
        <f t="shared" si="1"/>
        <v>752.63747114183138</v>
      </c>
      <c r="AE31">
        <f>'IDT-1'!C31</f>
        <v>0</v>
      </c>
      <c r="AF31" s="25"/>
      <c r="AG31">
        <f t="shared" si="2"/>
        <v>752.63747114183138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-57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5.5991999999999997</v>
      </c>
      <c r="E32">
        <f>GT_NG!Q32</f>
        <v>9.1092012133468145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807.24277698263734</v>
      </c>
      <c r="P32" s="37">
        <v>34.07</v>
      </c>
      <c r="Q32" s="37">
        <v>22.01</v>
      </c>
      <c r="R32" s="39">
        <v>11.83</v>
      </c>
      <c r="S32" s="39">
        <v>0</v>
      </c>
      <c r="T32" s="38">
        <f>SUMPRODUCT(LTA!J32:AN32,LTA!J$101:AN$101,LTA!J$104:AN$104)</f>
        <v>18.260000000000002</v>
      </c>
      <c r="U32" s="38">
        <f>SUMPRODUCT(LTA!J32:AN32,LTA!J$102:AN$102,LTA!J$104:AN$104)</f>
        <v>106.77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-182.55</v>
      </c>
      <c r="AC32">
        <f t="shared" si="0"/>
        <v>9.5005998897875763</v>
      </c>
      <c r="AD32">
        <f t="shared" si="1"/>
        <v>803.84057830619656</v>
      </c>
      <c r="AE32">
        <f>'IDT-1'!C32</f>
        <v>0</v>
      </c>
      <c r="AF32" s="25"/>
      <c r="AG32">
        <f t="shared" si="2"/>
        <v>803.84057830619656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-19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5.5991999999999997</v>
      </c>
      <c r="E33">
        <f>GT_NG!Q33</f>
        <v>9.1092012133468145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814.0119311748233</v>
      </c>
      <c r="P33" s="37">
        <v>34.07</v>
      </c>
      <c r="Q33" s="37">
        <v>22.01</v>
      </c>
      <c r="R33" s="39">
        <v>20.949999999999996</v>
      </c>
      <c r="S33" s="39">
        <v>0</v>
      </c>
      <c r="T33" s="38">
        <f>SUMPRODUCT(LTA!J33:AN33,LTA!J$101:AN$101,LTA!J$104:AN$104)</f>
        <v>18.600000000000001</v>
      </c>
      <c r="U33" s="38">
        <f>SUMPRODUCT(LTA!J33:AN33,LTA!J$102:AN$102,LTA!J$104:AN$104)</f>
        <v>106.77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-182.55</v>
      </c>
      <c r="AC33">
        <f t="shared" si="0"/>
        <v>10.078172931269131</v>
      </c>
      <c r="AD33">
        <f t="shared" si="1"/>
        <v>829.12215945690116</v>
      </c>
      <c r="AE33">
        <f>'IDT-1'!C33</f>
        <v>0</v>
      </c>
      <c r="AF33" s="25"/>
      <c r="AG33">
        <f t="shared" si="2"/>
        <v>829.12215945690116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-43</v>
      </c>
      <c r="AM33" s="35">
        <f>RTM_PXI!I33</f>
        <v>0</v>
      </c>
      <c r="AN33" s="35">
        <f>RTM_PXI!O33</f>
        <v>0</v>
      </c>
      <c r="AO33" s="148">
        <f>GDAM_IEX!I33</f>
        <v>33.630000000000003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5.5991999999999997</v>
      </c>
      <c r="E34">
        <f>GT_NG!Q34</f>
        <v>9.1092012133468145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803.3624077978086</v>
      </c>
      <c r="P34" s="37">
        <v>34.07</v>
      </c>
      <c r="Q34" s="37">
        <v>22.01</v>
      </c>
      <c r="R34" s="39">
        <v>23.5</v>
      </c>
      <c r="S34" s="39">
        <v>0</v>
      </c>
      <c r="T34" s="38">
        <f>SUMPRODUCT(LTA!J34:AN34,LTA!J$101:AN$101,LTA!J$104:AN$104)</f>
        <v>22.95</v>
      </c>
      <c r="U34" s="38">
        <f>SUMPRODUCT(LTA!J34:AN34,LTA!J$102:AN$102,LTA!J$104:AN$104)</f>
        <v>106.77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5.88</v>
      </c>
      <c r="Z34" s="35">
        <f>IEX!O34</f>
        <v>0</v>
      </c>
      <c r="AA34" s="76">
        <f>STOA!I34</f>
        <v>0</v>
      </c>
      <c r="AB34" s="76">
        <f>-STOA!O34</f>
        <v>-182.55</v>
      </c>
      <c r="AC34">
        <f t="shared" si="0"/>
        <v>10.170344694080605</v>
      </c>
      <c r="AD34">
        <f t="shared" si="1"/>
        <v>846.87046431707518</v>
      </c>
      <c r="AE34">
        <f>'IDT-1'!C34</f>
        <v>0</v>
      </c>
      <c r="AF34" s="25"/>
      <c r="AG34">
        <f t="shared" si="2"/>
        <v>846.87046431707518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-40</v>
      </c>
      <c r="AM34" s="35">
        <f>RTM_PXI!I34</f>
        <v>0</v>
      </c>
      <c r="AN34" s="35">
        <f>RTM_PXI!O34</f>
        <v>0</v>
      </c>
      <c r="AO34" s="148">
        <f>GDAM_IEX!I34</f>
        <v>46.34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5.5991999999999997</v>
      </c>
      <c r="E35">
        <f>GT_NG!Q35</f>
        <v>9.1092012133468145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772.42969560850645</v>
      </c>
      <c r="P35" s="37">
        <v>34.07</v>
      </c>
      <c r="Q35" s="37">
        <v>22.01</v>
      </c>
      <c r="R35" s="39">
        <v>23.5</v>
      </c>
      <c r="S35" s="39">
        <v>0</v>
      </c>
      <c r="T35" s="38">
        <f>SUMPRODUCT(LTA!J35:AN35,LTA!J$101:AN$101,LTA!J$104:AN$104)</f>
        <v>28.08</v>
      </c>
      <c r="U35" s="38">
        <f>SUMPRODUCT(LTA!J35:AN35,LTA!J$102:AN$102,LTA!J$104:AN$104)</f>
        <v>106.77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23.8</v>
      </c>
      <c r="Z35" s="35">
        <f>IEX!O35</f>
        <v>0</v>
      </c>
      <c r="AA35" s="76">
        <f>STOA!I35</f>
        <v>0</v>
      </c>
      <c r="AB35" s="76">
        <f>-STOA!O35</f>
        <v>-182.55</v>
      </c>
      <c r="AC35">
        <f t="shared" si="0"/>
        <v>9.9482737647649824</v>
      </c>
      <c r="AD35">
        <f t="shared" si="1"/>
        <v>848.73982305708853</v>
      </c>
      <c r="AE35">
        <f>'IDT-1'!C35</f>
        <v>0</v>
      </c>
      <c r="AF35" s="25"/>
      <c r="AG35">
        <f t="shared" si="2"/>
        <v>848.73982305708853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-25</v>
      </c>
      <c r="AM35" s="35">
        <f>RTM_PXI!I35</f>
        <v>0</v>
      </c>
      <c r="AN35" s="35">
        <f>RTM_PXI!O35</f>
        <v>0</v>
      </c>
      <c r="AO35" s="148">
        <f>GDAM_IEX!I35</f>
        <v>40.869999999999997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5.5991999999999997</v>
      </c>
      <c r="E36">
        <f>GT_NG!Q36</f>
        <v>9.1092012133468145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764.10371322660569</v>
      </c>
      <c r="P36" s="37">
        <v>34.07</v>
      </c>
      <c r="Q36" s="37">
        <v>22.01</v>
      </c>
      <c r="R36" s="39">
        <v>23.499999999999996</v>
      </c>
      <c r="S36" s="39">
        <v>0</v>
      </c>
      <c r="T36" s="38">
        <f>SUMPRODUCT(LTA!J36:AN36,LTA!J$101:AN$101,LTA!J$104:AN$104)</f>
        <v>36.630000000000003</v>
      </c>
      <c r="U36" s="38">
        <f>SUMPRODUCT(LTA!J36:AN36,LTA!J$102:AN$102,LTA!J$104:AN$104)</f>
        <v>106.77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14.42</v>
      </c>
      <c r="Z36" s="35">
        <f>IEX!O36</f>
        <v>0</v>
      </c>
      <c r="AA36" s="76">
        <f>STOA!I36</f>
        <v>0</v>
      </c>
      <c r="AB36" s="76">
        <f>-STOA!O36</f>
        <v>-182.55</v>
      </c>
      <c r="AC36">
        <f t="shared" si="0"/>
        <v>10.018973102186155</v>
      </c>
      <c r="AD36">
        <f t="shared" si="1"/>
        <v>857.73314133776648</v>
      </c>
      <c r="AE36">
        <f>'IDT-1'!C36</f>
        <v>0</v>
      </c>
      <c r="AF36" s="25"/>
      <c r="AG36">
        <f t="shared" si="2"/>
        <v>857.73314133776648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-25</v>
      </c>
      <c r="AM36" s="35">
        <f>RTM_PXI!I36</f>
        <v>0</v>
      </c>
      <c r="AN36" s="35">
        <f>RTM_PXI!O36</f>
        <v>0</v>
      </c>
      <c r="AO36" s="148">
        <f>GDAM_IEX!I36</f>
        <v>59.09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5.5991999999999997</v>
      </c>
      <c r="E37">
        <f>GT_NG!Q37</f>
        <v>9.1092012133468145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768.21652170503103</v>
      </c>
      <c r="P37" s="37">
        <v>34.07</v>
      </c>
      <c r="Q37" s="37">
        <v>22.01</v>
      </c>
      <c r="R37" s="39">
        <v>23.499999999999996</v>
      </c>
      <c r="S37" s="39">
        <v>0</v>
      </c>
      <c r="T37" s="38">
        <f>SUMPRODUCT(LTA!J37:AN37,LTA!J$101:AN$101,LTA!J$104:AN$104)</f>
        <v>52.83</v>
      </c>
      <c r="U37" s="38">
        <f>SUMPRODUCT(LTA!J37:AN37,LTA!J$102:AN$102,LTA!J$104:AN$104)</f>
        <v>106.77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11.36</v>
      </c>
      <c r="Z37" s="35">
        <f>IEX!O37</f>
        <v>0</v>
      </c>
      <c r="AA37" s="76">
        <f>STOA!I37</f>
        <v>0</v>
      </c>
      <c r="AB37" s="76">
        <f>-STOA!O37</f>
        <v>-182.55</v>
      </c>
      <c r="AC37">
        <f t="shared" si="0"/>
        <v>10.445366010535169</v>
      </c>
      <c r="AD37">
        <f t="shared" si="1"/>
        <v>867.79955690784277</v>
      </c>
      <c r="AE37">
        <f>'IDT-1'!C37</f>
        <v>0</v>
      </c>
      <c r="AF37" s="25"/>
      <c r="AG37">
        <f t="shared" si="2"/>
        <v>867.79955690784277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-47</v>
      </c>
      <c r="AM37" s="35">
        <f>RTM_PXI!I37</f>
        <v>0</v>
      </c>
      <c r="AN37" s="35">
        <f>RTM_PXI!O37</f>
        <v>0</v>
      </c>
      <c r="AO37" s="148">
        <f>GDAM_IEX!I37</f>
        <v>74.33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5.5991999999999997</v>
      </c>
      <c r="E38">
        <f>GT_NG!Q38</f>
        <v>8.8768991444127554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759.61400168811997</v>
      </c>
      <c r="P38" s="37">
        <v>34.07</v>
      </c>
      <c r="Q38" s="37">
        <v>22.01</v>
      </c>
      <c r="R38" s="39">
        <v>23.5</v>
      </c>
      <c r="S38" s="39">
        <v>0</v>
      </c>
      <c r="T38" s="38">
        <f>SUMPRODUCT(LTA!J38:AN38,LTA!J$101:AN$101,LTA!J$104:AN$104)</f>
        <v>69</v>
      </c>
      <c r="U38" s="38">
        <f>SUMPRODUCT(LTA!J38:AN38,LTA!J$102:AN$102,LTA!J$104:AN$104)</f>
        <v>106.77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-182.55</v>
      </c>
      <c r="AC38">
        <f t="shared" si="0"/>
        <v>10.715398217656826</v>
      </c>
      <c r="AD38">
        <f t="shared" si="1"/>
        <v>878.05470261487608</v>
      </c>
      <c r="AE38">
        <f>'IDT-1'!C38</f>
        <v>0</v>
      </c>
      <c r="AF38" s="25"/>
      <c r="AG38">
        <f t="shared" si="2"/>
        <v>878.05470261487608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-59</v>
      </c>
      <c r="AM38" s="35">
        <f>RTM_PXI!I38</f>
        <v>0</v>
      </c>
      <c r="AN38" s="35">
        <f>RTM_PXI!O38</f>
        <v>0</v>
      </c>
      <c r="AO38" s="148">
        <f>GDAM_IEX!I38</f>
        <v>100.88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5.9491499999999995</v>
      </c>
      <c r="E39">
        <f>GT_NG!Q39</f>
        <v>8.8079077002851935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759.08743498826891</v>
      </c>
      <c r="P39" s="37">
        <v>34.07</v>
      </c>
      <c r="Q39" s="37">
        <v>22.01</v>
      </c>
      <c r="R39" s="39">
        <v>23.5</v>
      </c>
      <c r="S39" s="39">
        <v>0</v>
      </c>
      <c r="T39" s="38">
        <f>SUMPRODUCT(LTA!J39:AN39,LTA!J$101:AN$101,LTA!J$104:AN$104)</f>
        <v>85.53</v>
      </c>
      <c r="U39" s="38">
        <f>SUMPRODUCT(LTA!J39:AN39,LTA!J$102:AN$102,LTA!J$104:AN$104)</f>
        <v>106.77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1.46</v>
      </c>
      <c r="Z39" s="35">
        <f>IEX!O39</f>
        <v>0</v>
      </c>
      <c r="AA39" s="76">
        <f>STOA!I39</f>
        <v>0</v>
      </c>
      <c r="AB39" s="76">
        <f>-STOA!O39</f>
        <v>-144.12</v>
      </c>
      <c r="AC39">
        <f t="shared" si="0"/>
        <v>10.098875601729038</v>
      </c>
      <c r="AD39">
        <f t="shared" si="1"/>
        <v>910.92561708682524</v>
      </c>
      <c r="AE39">
        <f>'IDT-1'!C39</f>
        <v>0</v>
      </c>
      <c r="AF39" s="25"/>
      <c r="AG39">
        <f t="shared" si="2"/>
        <v>910.92561708682524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-42</v>
      </c>
      <c r="AM39" s="35">
        <f>RTM_PXI!I39</f>
        <v>0</v>
      </c>
      <c r="AN39" s="35">
        <f>RTM_PXI!O39</f>
        <v>0</v>
      </c>
      <c r="AO39" s="148">
        <f>GDAM_IEX!I39</f>
        <v>59.96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5.9491499999999995</v>
      </c>
      <c r="E40">
        <f>GT_NG!Q40</f>
        <v>8.8079077002851935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752.10271461070829</v>
      </c>
      <c r="P40" s="37">
        <v>34.07</v>
      </c>
      <c r="Q40" s="37">
        <v>22.01</v>
      </c>
      <c r="R40" s="39">
        <v>23.5</v>
      </c>
      <c r="S40" s="39">
        <v>0</v>
      </c>
      <c r="T40" s="38">
        <f>SUMPRODUCT(LTA!J40:AN40,LTA!J$101:AN$101,LTA!J$104:AN$104)</f>
        <v>98.97</v>
      </c>
      <c r="U40" s="38">
        <f>SUMPRODUCT(LTA!J40:AN40,LTA!J$102:AN$102,LTA!J$104:AN$104)</f>
        <v>106.77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-144.12</v>
      </c>
      <c r="AC40">
        <f t="shared" si="0"/>
        <v>10.476392602175315</v>
      </c>
      <c r="AD40">
        <f t="shared" si="1"/>
        <v>934.85337970881812</v>
      </c>
      <c r="AE40">
        <f>'IDT-1'!C40</f>
        <v>0</v>
      </c>
      <c r="AF40" s="25"/>
      <c r="AG40">
        <f t="shared" si="2"/>
        <v>934.85337970881812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-54</v>
      </c>
      <c r="AM40" s="35">
        <f>RTM_PXI!I40</f>
        <v>0</v>
      </c>
      <c r="AN40" s="35">
        <f>RTM_PXI!O40</f>
        <v>0</v>
      </c>
      <c r="AO40" s="148">
        <f>GDAM_IEX!I40</f>
        <v>91.27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5.9491499999999995</v>
      </c>
      <c r="E41">
        <f>GT_NG!Q41</f>
        <v>8.8079077002851935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745.64960562028546</v>
      </c>
      <c r="P41" s="37">
        <v>34.07</v>
      </c>
      <c r="Q41" s="37">
        <v>22.01</v>
      </c>
      <c r="R41" s="39">
        <v>23.5</v>
      </c>
      <c r="S41" s="39">
        <v>0</v>
      </c>
      <c r="T41" s="38">
        <f>SUMPRODUCT(LTA!J41:AN41,LTA!J$101:AN$101,LTA!J$104:AN$104)</f>
        <v>118.36999999999999</v>
      </c>
      <c r="U41" s="38">
        <f>SUMPRODUCT(LTA!J41:AN41,LTA!J$102:AN$102,LTA!J$104:AN$104)</f>
        <v>106.77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-144.12</v>
      </c>
      <c r="AC41">
        <f t="shared" si="0"/>
        <v>10.750878306897832</v>
      </c>
      <c r="AD41">
        <f t="shared" si="1"/>
        <v>963.74578501367296</v>
      </c>
      <c r="AE41">
        <f>'IDT-1'!C41</f>
        <v>0</v>
      </c>
      <c r="AF41" s="25"/>
      <c r="AG41">
        <f t="shared" si="2"/>
        <v>963.74578501367296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-57</v>
      </c>
      <c r="AM41" s="35">
        <f>RTM_PXI!I41</f>
        <v>0</v>
      </c>
      <c r="AN41" s="35">
        <f>RTM_PXI!O41</f>
        <v>0</v>
      </c>
      <c r="AO41" s="148">
        <f>GDAM_IEX!I41</f>
        <v>110.49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5.9491499999999995</v>
      </c>
      <c r="E42">
        <f>GT_NG!Q42</f>
        <v>8.8079077002851935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745.64960562028546</v>
      </c>
      <c r="P42" s="37">
        <v>34.07</v>
      </c>
      <c r="Q42" s="37">
        <v>22.01</v>
      </c>
      <c r="R42" s="39">
        <v>23.5</v>
      </c>
      <c r="S42" s="39">
        <v>0</v>
      </c>
      <c r="T42" s="38">
        <f>SUMPRODUCT(LTA!J42:AN42,LTA!J$101:AN$101,LTA!J$104:AN$104)</f>
        <v>134.06</v>
      </c>
      <c r="U42" s="38">
        <f>SUMPRODUCT(LTA!J42:AN42,LTA!J$102:AN$102,LTA!J$104:AN$104)</f>
        <v>106.77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-144.12</v>
      </c>
      <c r="AC42">
        <f t="shared" si="0"/>
        <v>10.942223580028248</v>
      </c>
      <c r="AD42">
        <f t="shared" si="1"/>
        <v>980.05443974054231</v>
      </c>
      <c r="AE42">
        <f>'IDT-1'!C42</f>
        <v>0</v>
      </c>
      <c r="AF42" s="25"/>
      <c r="AG42">
        <f t="shared" si="2"/>
        <v>980.05443974054231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-61</v>
      </c>
      <c r="AM42" s="35">
        <f>RTM_PXI!I42</f>
        <v>0</v>
      </c>
      <c r="AN42" s="35">
        <f>RTM_PXI!O42</f>
        <v>0</v>
      </c>
      <c r="AO42" s="148">
        <f>GDAM_IEX!I42</f>
        <v>115.3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5.9491499999999995</v>
      </c>
      <c r="E43">
        <f>GT_NG!Q43</f>
        <v>8.8079077002851935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745.64960562028546</v>
      </c>
      <c r="P43" s="37">
        <v>34.07</v>
      </c>
      <c r="Q43" s="37">
        <v>22.01</v>
      </c>
      <c r="R43" s="39">
        <v>23.5</v>
      </c>
      <c r="S43" s="39">
        <v>0</v>
      </c>
      <c r="T43" s="38">
        <f>SUMPRODUCT(LTA!J43:AN43,LTA!J$101:AN$101,LTA!J$104:AN$104)</f>
        <v>149.54</v>
      </c>
      <c r="U43" s="38">
        <f>SUMPRODUCT(LTA!J43:AN43,LTA!J$102:AN$102,LTA!J$104:AN$104)</f>
        <v>106.77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-144.12</v>
      </c>
      <c r="AC43">
        <f t="shared" si="0"/>
        <v>11.221982537093357</v>
      </c>
      <c r="AD43">
        <f t="shared" si="1"/>
        <v>965.44468078347722</v>
      </c>
      <c r="AE43">
        <f>'IDT-1'!C43</f>
        <v>0</v>
      </c>
      <c r="AF43" s="25"/>
      <c r="AG43">
        <f t="shared" si="2"/>
        <v>965.44468078347722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-86</v>
      </c>
      <c r="AM43" s="35">
        <f>RTM_PXI!I43</f>
        <v>0</v>
      </c>
      <c r="AN43" s="35">
        <f>RTM_PXI!O43</f>
        <v>0</v>
      </c>
      <c r="AO43" s="148">
        <f>GDAM_IEX!I43</f>
        <v>110.49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5.9491499999999995</v>
      </c>
      <c r="E44">
        <f>GT_NG!Q44</f>
        <v>8.8079077002851935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745.64960562028546</v>
      </c>
      <c r="P44" s="37">
        <v>34.07</v>
      </c>
      <c r="Q44" s="37">
        <v>22.01</v>
      </c>
      <c r="R44" s="39">
        <v>23.5</v>
      </c>
      <c r="S44" s="39">
        <v>0</v>
      </c>
      <c r="T44" s="38">
        <f>SUMPRODUCT(LTA!J44:AN44,LTA!J$101:AN$101,LTA!J$104:AN$104)</f>
        <v>165.35</v>
      </c>
      <c r="U44" s="38">
        <f>SUMPRODUCT(LTA!J44:AN44,LTA!J$102:AN$102,LTA!J$104:AN$104)</f>
        <v>106.77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-144.12</v>
      </c>
      <c r="AC44">
        <f t="shared" si="0"/>
        <v>11.417918993049819</v>
      </c>
      <c r="AD44">
        <f t="shared" si="1"/>
        <v>962.25874432752084</v>
      </c>
      <c r="AE44">
        <f>'IDT-1'!C44</f>
        <v>0</v>
      </c>
      <c r="AF44" s="25"/>
      <c r="AG44">
        <f t="shared" si="2"/>
        <v>962.25874432752084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-100</v>
      </c>
      <c r="AM44" s="35">
        <f>RTM_PXI!I44</f>
        <v>0</v>
      </c>
      <c r="AN44" s="35">
        <f>RTM_PXI!O44</f>
        <v>0</v>
      </c>
      <c r="AO44" s="148">
        <f>GDAM_IEX!I44</f>
        <v>105.69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5.9491499999999995</v>
      </c>
      <c r="E45">
        <f>GT_NG!Q45</f>
        <v>8.8079077002851935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741.62783888738102</v>
      </c>
      <c r="P45" s="37">
        <v>34.07</v>
      </c>
      <c r="Q45" s="37">
        <v>22.01</v>
      </c>
      <c r="R45" s="39">
        <v>23.5</v>
      </c>
      <c r="S45" s="39">
        <v>0</v>
      </c>
      <c r="T45" s="38">
        <f>SUMPRODUCT(LTA!J45:AN45,LTA!J$101:AN$101,LTA!J$104:AN$104)</f>
        <v>169.15</v>
      </c>
      <c r="U45" s="38">
        <f>SUMPRODUCT(LTA!J45:AN45,LTA!J$102:AN$102,LTA!J$104:AN$104)</f>
        <v>106.77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-144.12</v>
      </c>
      <c r="AC45">
        <f t="shared" si="0"/>
        <v>11.45362921253316</v>
      </c>
      <c r="AD45">
        <f t="shared" si="1"/>
        <v>966.80126737513297</v>
      </c>
      <c r="AE45">
        <f>'IDT-1'!C45</f>
        <v>0</v>
      </c>
      <c r="AF45" s="25"/>
      <c r="AG45">
        <f t="shared" si="2"/>
        <v>966.80126737513297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-100</v>
      </c>
      <c r="AM45" s="35">
        <f>RTM_PXI!I45</f>
        <v>0</v>
      </c>
      <c r="AN45" s="35">
        <f>RTM_PXI!O45</f>
        <v>0</v>
      </c>
      <c r="AO45" s="148">
        <f>GDAM_IEX!I45</f>
        <v>110.49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5.9491499999999995</v>
      </c>
      <c r="E46">
        <f>GT_NG!Q46</f>
        <v>8.8079077002851935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747.90000552811023</v>
      </c>
      <c r="P46" s="37">
        <v>34.07</v>
      </c>
      <c r="Q46" s="37">
        <v>22.01</v>
      </c>
      <c r="R46" s="39">
        <v>23.5</v>
      </c>
      <c r="S46" s="39">
        <v>0</v>
      </c>
      <c r="T46" s="38">
        <f>SUMPRODUCT(LTA!J46:AN46,LTA!J$101:AN$101,LTA!J$104:AN$104)</f>
        <v>183.75</v>
      </c>
      <c r="U46" s="38">
        <f>SUMPRODUCT(LTA!J46:AN46,LTA!J$102:AN$102,LTA!J$104:AN$104)</f>
        <v>106.77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-144.12</v>
      </c>
      <c r="AC46">
        <f t="shared" si="0"/>
        <v>11.549335430613453</v>
      </c>
      <c r="AD46">
        <f t="shared" si="1"/>
        <v>976.967727797782</v>
      </c>
      <c r="AE46">
        <f>'IDT-1'!C46</f>
        <v>0</v>
      </c>
      <c r="AF46" s="25"/>
      <c r="AG46">
        <f t="shared" si="2"/>
        <v>976.967727797782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-101</v>
      </c>
      <c r="AM46" s="35">
        <f>RTM_PXI!I46</f>
        <v>0</v>
      </c>
      <c r="AN46" s="35">
        <f>RTM_PXI!O46</f>
        <v>0</v>
      </c>
      <c r="AO46" s="148">
        <f>GDAM_IEX!I46</f>
        <v>100.88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5.9491499999999995</v>
      </c>
      <c r="E47">
        <f>GT_NG!Q47</f>
        <v>8.7090199637023584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670.94413941610958</v>
      </c>
      <c r="P47" s="37">
        <v>34.07</v>
      </c>
      <c r="Q47" s="37">
        <v>22.01</v>
      </c>
      <c r="R47" s="39">
        <v>23.5</v>
      </c>
      <c r="S47" s="39">
        <v>0</v>
      </c>
      <c r="T47" s="38">
        <f>SUMPRODUCT(LTA!J47:AN47,LTA!J$101:AN$101,LTA!J$104:AN$104)</f>
        <v>175.60000000000002</v>
      </c>
      <c r="U47" s="38">
        <f>SUMPRODUCT(LTA!J47:AN47,LTA!J$102:AN$102,LTA!J$104:AN$104)</f>
        <v>106.77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96.08</v>
      </c>
      <c r="Z47" s="35">
        <f>IEX!O47</f>
        <v>0</v>
      </c>
      <c r="AA47" s="76">
        <f>STOA!I47</f>
        <v>0</v>
      </c>
      <c r="AB47" s="76">
        <f>-STOA!O47</f>
        <v>-144.12</v>
      </c>
      <c r="AC47">
        <f t="shared" si="0"/>
        <v>10.281283434246991</v>
      </c>
      <c r="AD47">
        <f t="shared" si="1"/>
        <v>960.23102594556485</v>
      </c>
      <c r="AE47">
        <f>'IDT-1'!C47</f>
        <v>0</v>
      </c>
      <c r="AF47" s="25"/>
      <c r="AG47">
        <f t="shared" si="2"/>
        <v>960.23102594556485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-29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5.9491499999999995</v>
      </c>
      <c r="E48">
        <f>GT_NG!Q48</f>
        <v>8.7090199637023584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664.22245670856512</v>
      </c>
      <c r="P48" s="37">
        <v>34.07</v>
      </c>
      <c r="Q48" s="37">
        <v>22.01</v>
      </c>
      <c r="R48" s="39">
        <v>23.5</v>
      </c>
      <c r="S48" s="39">
        <v>0</v>
      </c>
      <c r="T48" s="38">
        <f>SUMPRODUCT(LTA!J48:AN48,LTA!J$101:AN$101,LTA!J$104:AN$104)</f>
        <v>184.5</v>
      </c>
      <c r="U48" s="38">
        <f>SUMPRODUCT(LTA!J48:AN48,LTA!J$102:AN$102,LTA!J$104:AN$104)</f>
        <v>106.77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81.67</v>
      </c>
      <c r="Z48" s="35">
        <f>IEX!O48</f>
        <v>0</v>
      </c>
      <c r="AA48" s="76">
        <f>STOA!I48</f>
        <v>0</v>
      </c>
      <c r="AB48" s="76">
        <f>-STOA!O48</f>
        <v>-144.12</v>
      </c>
      <c r="AC48">
        <f t="shared" si="0"/>
        <v>10.162292354280334</v>
      </c>
      <c r="AD48">
        <f t="shared" si="1"/>
        <v>951.11833431798732</v>
      </c>
      <c r="AE48">
        <f>'IDT-1'!C48</f>
        <v>0</v>
      </c>
      <c r="AF48" s="25"/>
      <c r="AG48">
        <f t="shared" si="2"/>
        <v>951.11833431798732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-26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5.9491499999999995</v>
      </c>
      <c r="E49">
        <f>GT_NG!Q49</f>
        <v>8.8079077002851935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654.25292520270091</v>
      </c>
      <c r="P49" s="37">
        <v>34.07</v>
      </c>
      <c r="Q49" s="37">
        <v>22.01</v>
      </c>
      <c r="R49" s="39">
        <v>23.5</v>
      </c>
      <c r="S49" s="39">
        <v>0</v>
      </c>
      <c r="T49" s="38">
        <f>SUMPRODUCT(LTA!J49:AN49,LTA!J$101:AN$101,LTA!J$104:AN$104)</f>
        <v>196.99</v>
      </c>
      <c r="U49" s="38">
        <f>SUMPRODUCT(LTA!J49:AN49,LTA!J$102:AN$102,LTA!J$104:AN$104)</f>
        <v>106.77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72.06</v>
      </c>
      <c r="Z49" s="35">
        <f>IEX!O49</f>
        <v>0</v>
      </c>
      <c r="AA49" s="76">
        <f>STOA!I49</f>
        <v>0</v>
      </c>
      <c r="AB49" s="76">
        <f>-STOA!O49</f>
        <v>-144.12</v>
      </c>
      <c r="AC49">
        <f t="shared" si="0"/>
        <v>10.178517197423377</v>
      </c>
      <c r="AD49">
        <f t="shared" si="1"/>
        <v>935.11146570556264</v>
      </c>
      <c r="AE49">
        <f>'IDT-1'!C49</f>
        <v>0</v>
      </c>
      <c r="AF49" s="25"/>
      <c r="AG49">
        <f t="shared" si="2"/>
        <v>935.11146570556264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-35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5.9491499999999995</v>
      </c>
      <c r="E50">
        <f>GT_NG!Q50</f>
        <v>8.8079077002851935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653.71447592733853</v>
      </c>
      <c r="P50" s="37">
        <v>34.07</v>
      </c>
      <c r="Q50" s="37">
        <v>22.01</v>
      </c>
      <c r="R50" s="39">
        <v>23.5</v>
      </c>
      <c r="S50" s="39">
        <v>0</v>
      </c>
      <c r="T50" s="38">
        <f>SUMPRODUCT(LTA!J50:AN50,LTA!J$101:AN$101,LTA!J$104:AN$104)</f>
        <v>205.99</v>
      </c>
      <c r="U50" s="38">
        <f>SUMPRODUCT(LTA!J50:AN50,LTA!J$102:AN$102,LTA!J$104:AN$104)</f>
        <v>106.77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62.45</v>
      </c>
      <c r="Z50" s="35">
        <f>IEX!O50</f>
        <v>0</v>
      </c>
      <c r="AA50" s="76">
        <f>STOA!I50</f>
        <v>0</v>
      </c>
      <c r="AB50" s="76">
        <f>-STOA!O50</f>
        <v>-144.12</v>
      </c>
      <c r="AC50">
        <f t="shared" si="0"/>
        <v>10.208865884488571</v>
      </c>
      <c r="AD50">
        <f t="shared" si="1"/>
        <v>928.9326677431352</v>
      </c>
      <c r="AE50">
        <f>'IDT-1'!C50</f>
        <v>0</v>
      </c>
      <c r="AF50" s="25"/>
      <c r="AG50">
        <f t="shared" si="2"/>
        <v>928.9326677431352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-40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5.9491499999999995</v>
      </c>
      <c r="E51">
        <f>GT_NG!Q51</f>
        <v>8.8079077002851935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582.44537726689066</v>
      </c>
      <c r="P51" s="37">
        <v>34.07</v>
      </c>
      <c r="Q51" s="37">
        <v>22.01</v>
      </c>
      <c r="R51" s="39">
        <v>23.5</v>
      </c>
      <c r="S51" s="39">
        <v>0</v>
      </c>
      <c r="T51" s="38">
        <f>SUMPRODUCT(LTA!J51:AN51,LTA!J$101:AN$101,LTA!J$104:AN$104)</f>
        <v>197.99</v>
      </c>
      <c r="U51" s="38">
        <f>SUMPRODUCT(LTA!J51:AN51,LTA!J$102:AN$102,LTA!J$104:AN$104)</f>
        <v>106.77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111.45</v>
      </c>
      <c r="Z51" s="35">
        <f>IEX!O51</f>
        <v>0</v>
      </c>
      <c r="AA51" s="76">
        <f>STOA!I51</f>
        <v>0</v>
      </c>
      <c r="AB51" s="76">
        <f>-STOA!O51</f>
        <v>-144.12</v>
      </c>
      <c r="AC51">
        <f t="shared" si="0"/>
        <v>9.839124504132803</v>
      </c>
      <c r="AD51">
        <f t="shared" si="1"/>
        <v>916.03331046304299</v>
      </c>
      <c r="AE51">
        <f>'IDT-1'!C51</f>
        <v>0</v>
      </c>
      <c r="AF51" s="25"/>
      <c r="AG51">
        <f t="shared" si="2"/>
        <v>916.03331046304299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-23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5.9491499999999995</v>
      </c>
      <c r="E52">
        <f>GT_NG!Q52</f>
        <v>8.8079077002851935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582.44537726689066</v>
      </c>
      <c r="P52" s="37">
        <v>34.07</v>
      </c>
      <c r="Q52" s="37">
        <v>22.01</v>
      </c>
      <c r="R52" s="39">
        <v>23.5</v>
      </c>
      <c r="S52" s="39">
        <v>0</v>
      </c>
      <c r="T52" s="38">
        <f>SUMPRODUCT(LTA!J52:AN52,LTA!J$101:AN$101,LTA!J$104:AN$104)</f>
        <v>203.99</v>
      </c>
      <c r="U52" s="38">
        <f>SUMPRODUCT(LTA!J52:AN52,LTA!J$102:AN$102,LTA!J$104:AN$104)</f>
        <v>106.77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101.84</v>
      </c>
      <c r="Z52" s="35">
        <f>IEX!O52</f>
        <v>0</v>
      </c>
      <c r="AA52" s="76">
        <f>STOA!I52</f>
        <v>0</v>
      </c>
      <c r="AB52" s="76">
        <f>-STOA!O52</f>
        <v>-144.12</v>
      </c>
      <c r="AC52">
        <f t="shared" si="0"/>
        <v>9.9288862783718699</v>
      </c>
      <c r="AD52">
        <f t="shared" si="1"/>
        <v>897.33354868880394</v>
      </c>
      <c r="AE52">
        <f>'IDT-1'!C52</f>
        <v>0</v>
      </c>
      <c r="AF52" s="25"/>
      <c r="AG52">
        <f t="shared" si="2"/>
        <v>897.33354868880394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-38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5.9491499999999995</v>
      </c>
      <c r="E53">
        <f>GT_NG!Q53</f>
        <v>8.8079077002851935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576.79378408786522</v>
      </c>
      <c r="P53" s="37">
        <v>34.07</v>
      </c>
      <c r="Q53" s="37">
        <v>11.53</v>
      </c>
      <c r="R53" s="39">
        <v>23.5</v>
      </c>
      <c r="S53" s="39">
        <v>0</v>
      </c>
      <c r="T53" s="38">
        <f>SUMPRODUCT(LTA!J53:AN53,LTA!J$101:AN$101,LTA!J$104:AN$104)</f>
        <v>226.99</v>
      </c>
      <c r="U53" s="38">
        <f>SUMPRODUCT(LTA!J53:AN53,LTA!J$102:AN$102,LTA!J$104:AN$104)</f>
        <v>106.77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109.53</v>
      </c>
      <c r="Z53" s="35">
        <f>IEX!O53</f>
        <v>0</v>
      </c>
      <c r="AA53" s="76">
        <f>STOA!I53</f>
        <v>0</v>
      </c>
      <c r="AB53" s="76">
        <f>-STOA!O53</f>
        <v>-144.12</v>
      </c>
      <c r="AC53">
        <f t="shared" si="0"/>
        <v>10.026719215010262</v>
      </c>
      <c r="AD53">
        <f t="shared" si="1"/>
        <v>913.79412257314016</v>
      </c>
      <c r="AE53">
        <f>'IDT-1'!C53</f>
        <v>0</v>
      </c>
      <c r="AF53" s="25"/>
      <c r="AG53">
        <f t="shared" si="2"/>
        <v>913.79412257314016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-36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5.9491499999999995</v>
      </c>
      <c r="E54">
        <f>GT_NG!Q54</f>
        <v>8.8079077002851935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583.54342738134801</v>
      </c>
      <c r="P54" s="37">
        <v>34.07</v>
      </c>
      <c r="Q54" s="37">
        <v>11.53</v>
      </c>
      <c r="R54" s="39">
        <v>23.5</v>
      </c>
      <c r="S54" s="39">
        <v>0</v>
      </c>
      <c r="T54" s="38">
        <f>SUMPRODUCT(LTA!J54:AN54,LTA!J$101:AN$101,LTA!J$104:AN$104)</f>
        <v>231.99</v>
      </c>
      <c r="U54" s="38">
        <f>SUMPRODUCT(LTA!J54:AN54,LTA!J$102:AN$102,LTA!J$104:AN$104)</f>
        <v>106.77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90.32</v>
      </c>
      <c r="Z54" s="35">
        <f>IEX!O54</f>
        <v>0</v>
      </c>
      <c r="AA54" s="76">
        <f>STOA!I54</f>
        <v>0</v>
      </c>
      <c r="AB54" s="76">
        <f>-STOA!O54</f>
        <v>-144.12</v>
      </c>
      <c r="AC54">
        <f t="shared" si="0"/>
        <v>9.9370831595690117</v>
      </c>
      <c r="AD54">
        <f t="shared" si="1"/>
        <v>910.42340192206404</v>
      </c>
      <c r="AE54">
        <f>'IDT-1'!C54</f>
        <v>0</v>
      </c>
      <c r="AF54" s="25"/>
      <c r="AG54">
        <f t="shared" si="2"/>
        <v>910.42340192206404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-32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5.9491499999999995</v>
      </c>
      <c r="E55">
        <f>GT_NG!Q55</f>
        <v>8.8079077002851935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527.13338543449322</v>
      </c>
      <c r="P55" s="37">
        <v>16.329999999999998</v>
      </c>
      <c r="Q55" s="37">
        <v>11.53</v>
      </c>
      <c r="R55" s="39">
        <v>23.5</v>
      </c>
      <c r="S55" s="39">
        <v>0</v>
      </c>
      <c r="T55" s="38">
        <f>SUMPRODUCT(LTA!J55:AN55,LTA!J$101:AN$101,LTA!J$104:AN$104)</f>
        <v>243.99</v>
      </c>
      <c r="U55" s="38">
        <f>SUMPRODUCT(LTA!J55:AN55,LTA!J$102:AN$102,LTA!J$104:AN$104)</f>
        <v>106.77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82.63</v>
      </c>
      <c r="Z55" s="35">
        <f>IEX!O55</f>
        <v>0</v>
      </c>
      <c r="AA55" s="76">
        <f>STOA!I55</f>
        <v>0</v>
      </c>
      <c r="AB55" s="76">
        <f>-STOA!O55</f>
        <v>-144.12</v>
      </c>
      <c r="AC55">
        <f t="shared" si="0"/>
        <v>9.1782086473402025</v>
      </c>
      <c r="AD55">
        <f t="shared" si="1"/>
        <v>878.14223448743803</v>
      </c>
      <c r="AE55">
        <f>'IDT-1'!C55</f>
        <v>0</v>
      </c>
      <c r="AF55" s="25"/>
      <c r="AG55">
        <f t="shared" si="2"/>
        <v>878.14223448743803</v>
      </c>
      <c r="AI55" s="35">
        <f>PXIL!I55</f>
        <v>0</v>
      </c>
      <c r="AJ55" s="35">
        <f>PXIL!O55</f>
        <v>0</v>
      </c>
      <c r="AK55" s="35">
        <f>RTM_IEX!I55</f>
        <v>4.8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5.9491499999999995</v>
      </c>
      <c r="E56">
        <f>GT_NG!Q56</f>
        <v>8.8079077002851935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522.18448302682611</v>
      </c>
      <c r="P56" s="37">
        <v>16.329999999999998</v>
      </c>
      <c r="Q56" s="37">
        <v>11.53</v>
      </c>
      <c r="R56" s="39">
        <v>23.5</v>
      </c>
      <c r="S56" s="39">
        <v>0</v>
      </c>
      <c r="T56" s="38">
        <f>SUMPRODUCT(LTA!J56:AN56,LTA!J$101:AN$101,LTA!J$104:AN$104)</f>
        <v>243.99</v>
      </c>
      <c r="U56" s="38">
        <f>SUMPRODUCT(LTA!J56:AN56,LTA!J$102:AN$102,LTA!J$104:AN$104)</f>
        <v>106.77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49</v>
      </c>
      <c r="Z56" s="35">
        <f>IEX!O56</f>
        <v>0</v>
      </c>
      <c r="AA56" s="76">
        <f>STOA!I56</f>
        <v>0</v>
      </c>
      <c r="AB56" s="76">
        <f>-STOA!O56</f>
        <v>-144.12</v>
      </c>
      <c r="AC56">
        <f t="shared" si="0"/>
        <v>8.9522512085604031</v>
      </c>
      <c r="AD56">
        <f t="shared" si="1"/>
        <v>849.39928951855086</v>
      </c>
      <c r="AE56">
        <f>'IDT-1'!C56</f>
        <v>0</v>
      </c>
      <c r="AF56" s="25"/>
      <c r="AG56">
        <f t="shared" si="2"/>
        <v>849.39928951855086</v>
      </c>
      <c r="AI56" s="35">
        <f>PXIL!I56</f>
        <v>0</v>
      </c>
      <c r="AJ56" s="35">
        <f>PXIL!O56</f>
        <v>0</v>
      </c>
      <c r="AK56" s="35">
        <f>RTM_IEX!I56</f>
        <v>14.41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5.9491499999999995</v>
      </c>
      <c r="E57">
        <f>GT_NG!Q57</f>
        <v>8.8079077002851935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520.63422724240286</v>
      </c>
      <c r="P57" s="37">
        <v>16.329999999999998</v>
      </c>
      <c r="Q57" s="37">
        <v>11.53</v>
      </c>
      <c r="R57" s="39">
        <v>23.5</v>
      </c>
      <c r="S57" s="39">
        <v>0</v>
      </c>
      <c r="T57" s="38">
        <f>SUMPRODUCT(LTA!J57:AN57,LTA!J$101:AN$101,LTA!J$104:AN$104)</f>
        <v>243.99</v>
      </c>
      <c r="U57" s="38">
        <f>SUMPRODUCT(LTA!J57:AN57,LTA!J$102:AN$102,LTA!J$104:AN$104)</f>
        <v>106.77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34.590000000000003</v>
      </c>
      <c r="Z57" s="35">
        <f>IEX!O57</f>
        <v>0</v>
      </c>
      <c r="AA57" s="76">
        <f>STOA!I57</f>
        <v>0</v>
      </c>
      <c r="AB57" s="76">
        <f>-STOA!O57</f>
        <v>-144.12</v>
      </c>
      <c r="AC57">
        <f t="shared" si="0"/>
        <v>8.9476472134419005</v>
      </c>
      <c r="AD57">
        <f t="shared" si="1"/>
        <v>848.81363772924612</v>
      </c>
      <c r="AE57">
        <f>'IDT-1'!C57</f>
        <v>0</v>
      </c>
      <c r="AF57" s="25"/>
      <c r="AG57">
        <f t="shared" si="2"/>
        <v>848.81363772924612</v>
      </c>
      <c r="AI57" s="35">
        <f>PXIL!I57</f>
        <v>0</v>
      </c>
      <c r="AJ57" s="35">
        <f>PXIL!O57</f>
        <v>0</v>
      </c>
      <c r="AK57" s="35">
        <f>RTM_IEX!I57</f>
        <v>29.78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5.9491499999999995</v>
      </c>
      <c r="E58">
        <f>GT_NG!Q58</f>
        <v>8.8079077002851935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521.31422724240292</v>
      </c>
      <c r="P58" s="37">
        <v>16.329999999999998</v>
      </c>
      <c r="Q58" s="37">
        <v>11.53</v>
      </c>
      <c r="R58" s="39">
        <v>23.5</v>
      </c>
      <c r="S58" s="39">
        <v>0</v>
      </c>
      <c r="T58" s="38">
        <f>SUMPRODUCT(LTA!J58:AN58,LTA!J$101:AN$101,LTA!J$104:AN$104)</f>
        <v>240.99</v>
      </c>
      <c r="U58" s="38">
        <f>SUMPRODUCT(LTA!J58:AN58,LTA!J$102:AN$102,LTA!J$104:AN$104)</f>
        <v>106.77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15.37</v>
      </c>
      <c r="Z58" s="35">
        <f>IEX!O58</f>
        <v>0</v>
      </c>
      <c r="AA58" s="76">
        <f>STOA!I58</f>
        <v>0</v>
      </c>
      <c r="AB58" s="76">
        <f>-STOA!O58</f>
        <v>-144.12</v>
      </c>
      <c r="AC58">
        <f t="shared" si="0"/>
        <v>8.8545932134419001</v>
      </c>
      <c r="AD58">
        <f t="shared" si="1"/>
        <v>836.97669172924611</v>
      </c>
      <c r="AE58">
        <f>'IDT-1'!C58</f>
        <v>0</v>
      </c>
      <c r="AF58" s="25"/>
      <c r="AG58">
        <f t="shared" si="2"/>
        <v>836.97669172924611</v>
      </c>
      <c r="AI58" s="35">
        <f>PXIL!I58</f>
        <v>0</v>
      </c>
      <c r="AJ58" s="35">
        <f>PXIL!O58</f>
        <v>0</v>
      </c>
      <c r="AK58" s="35">
        <f>RTM_IEX!I58</f>
        <v>39.39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5.9491499999999995</v>
      </c>
      <c r="E59">
        <f>GT_NG!Q59</f>
        <v>8.8079077002851935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521.31422724240292</v>
      </c>
      <c r="P59" s="37">
        <v>16.329999999999998</v>
      </c>
      <c r="Q59" s="37">
        <v>11.53</v>
      </c>
      <c r="R59" s="39">
        <v>23.5</v>
      </c>
      <c r="S59" s="39">
        <v>0</v>
      </c>
      <c r="T59" s="38">
        <f>SUMPRODUCT(LTA!J59:AN59,LTA!J$101:AN$101,LTA!J$104:AN$104)</f>
        <v>235.95000000000002</v>
      </c>
      <c r="U59" s="38">
        <f>SUMPRODUCT(LTA!J59:AN59,LTA!J$102:AN$102,LTA!J$104:AN$104)</f>
        <v>106.77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10.57</v>
      </c>
      <c r="Z59" s="35">
        <f>IEX!O59</f>
        <v>0</v>
      </c>
      <c r="AA59" s="76">
        <f>STOA!I59</f>
        <v>0</v>
      </c>
      <c r="AB59" s="76">
        <f>-STOA!O59</f>
        <v>-144.12</v>
      </c>
      <c r="AC59">
        <f t="shared" si="0"/>
        <v>8.807871213441901</v>
      </c>
      <c r="AD59">
        <f t="shared" si="1"/>
        <v>831.03341372924626</v>
      </c>
      <c r="AE59">
        <f>'IDT-1'!C59</f>
        <v>0</v>
      </c>
      <c r="AF59" s="25"/>
      <c r="AG59">
        <f t="shared" si="2"/>
        <v>831.03341372924626</v>
      </c>
      <c r="AI59" s="35">
        <f>PXIL!I59</f>
        <v>0</v>
      </c>
      <c r="AJ59" s="35">
        <f>PXIL!O59</f>
        <v>0</v>
      </c>
      <c r="AK59" s="35">
        <f>RTM_IEX!I59</f>
        <v>43.24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5.9491499999999995</v>
      </c>
      <c r="E60">
        <f>GT_NG!Q60</f>
        <v>8.8079077002851935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521.98168788579778</v>
      </c>
      <c r="P60" s="37">
        <v>16.329999999999998</v>
      </c>
      <c r="Q60" s="37">
        <v>11.53</v>
      </c>
      <c r="R60" s="39">
        <v>23.5</v>
      </c>
      <c r="S60" s="39">
        <v>0</v>
      </c>
      <c r="T60" s="38">
        <f>SUMPRODUCT(LTA!J60:AN60,LTA!J$101:AN$101,LTA!J$104:AN$104)</f>
        <v>226.84</v>
      </c>
      <c r="U60" s="38">
        <f>SUMPRODUCT(LTA!J60:AN60,LTA!J$102:AN$102,LTA!J$104:AN$104)</f>
        <v>106.77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22.1</v>
      </c>
      <c r="Z60" s="35">
        <f>IEX!O60</f>
        <v>0</v>
      </c>
      <c r="AA60" s="76">
        <f>STOA!I60</f>
        <v>0</v>
      </c>
      <c r="AB60" s="76">
        <f>-STOA!O60</f>
        <v>-144.12</v>
      </c>
      <c r="AC60">
        <f t="shared" si="0"/>
        <v>8.8094114064603808</v>
      </c>
      <c r="AD60">
        <f t="shared" si="1"/>
        <v>831.22933417962258</v>
      </c>
      <c r="AE60">
        <f>'IDT-1'!C60</f>
        <v>-7</v>
      </c>
      <c r="AF60" s="25"/>
      <c r="AG60">
        <f t="shared" si="2"/>
        <v>824.22933417962258</v>
      </c>
      <c r="AI60" s="35">
        <f>PXIL!I60</f>
        <v>0</v>
      </c>
      <c r="AJ60" s="35">
        <f>PXIL!O60</f>
        <v>0</v>
      </c>
      <c r="AK60" s="35">
        <f>RTM_IEX!I60</f>
        <v>40.35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5.9491499999999995</v>
      </c>
      <c r="E61">
        <f>GT_NG!Q61</f>
        <v>8.8079077002851935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521.98168788579778</v>
      </c>
      <c r="P61" s="37">
        <v>16.329999999999998</v>
      </c>
      <c r="Q61" s="37">
        <v>11.53</v>
      </c>
      <c r="R61" s="39">
        <v>23.5</v>
      </c>
      <c r="S61" s="39">
        <v>0</v>
      </c>
      <c r="T61" s="38">
        <f>SUMPRODUCT(LTA!J61:AN61,LTA!J$101:AN$101,LTA!J$104:AN$104)</f>
        <v>216.96</v>
      </c>
      <c r="U61" s="38">
        <f>SUMPRODUCT(LTA!J61:AN61,LTA!J$102:AN$102,LTA!J$104:AN$104)</f>
        <v>106.77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17.29</v>
      </c>
      <c r="Z61" s="35">
        <f>IEX!O61</f>
        <v>0</v>
      </c>
      <c r="AA61" s="76">
        <f>STOA!I61</f>
        <v>0</v>
      </c>
      <c r="AB61" s="76">
        <f>-STOA!O61</f>
        <v>-144.12</v>
      </c>
      <c r="AC61">
        <f t="shared" si="0"/>
        <v>8.7548114064603819</v>
      </c>
      <c r="AD61">
        <f t="shared" si="1"/>
        <v>824.28393417962252</v>
      </c>
      <c r="AE61">
        <f>'IDT-1'!C61</f>
        <v>-7</v>
      </c>
      <c r="AF61" s="25"/>
      <c r="AG61">
        <f t="shared" si="2"/>
        <v>817.28393417962252</v>
      </c>
      <c r="AI61" s="35">
        <f>PXIL!I61</f>
        <v>0</v>
      </c>
      <c r="AJ61" s="35">
        <f>PXIL!O61</f>
        <v>0</v>
      </c>
      <c r="AK61" s="35">
        <f>RTM_IEX!I61</f>
        <v>48.04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5.9491499999999995</v>
      </c>
      <c r="E62">
        <f>GT_NG!Q62</f>
        <v>8.8079077002851935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522.48428104124116</v>
      </c>
      <c r="P62" s="37">
        <v>16.329999999999998</v>
      </c>
      <c r="Q62" s="37">
        <v>11.078537100607342</v>
      </c>
      <c r="R62" s="39">
        <v>23.5</v>
      </c>
      <c r="S62" s="39">
        <v>0</v>
      </c>
      <c r="T62" s="38">
        <f>SUMPRODUCT(LTA!J62:AN62,LTA!J$101:AN$101,LTA!J$104:AN$104)</f>
        <v>205.24</v>
      </c>
      <c r="U62" s="38">
        <f>SUMPRODUCT(LTA!J62:AN62,LTA!J$102:AN$102,LTA!J$104:AN$104)</f>
        <v>106.77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9.61</v>
      </c>
      <c r="Z62" s="35">
        <f>IEX!O62</f>
        <v>0</v>
      </c>
      <c r="AA62" s="76">
        <f>STOA!I62</f>
        <v>0</v>
      </c>
      <c r="AB62" s="76">
        <f>-STOA!O62</f>
        <v>-144.12</v>
      </c>
      <c r="AC62">
        <f t="shared" si="0"/>
        <v>8.693824222457577</v>
      </c>
      <c r="AD62">
        <f t="shared" si="1"/>
        <v>816.5260516196762</v>
      </c>
      <c r="AE62">
        <f>'IDT-1'!C62</f>
        <v>-4</v>
      </c>
      <c r="AF62" s="25"/>
      <c r="AG62">
        <f t="shared" si="2"/>
        <v>812.5260516196762</v>
      </c>
      <c r="AI62" s="35">
        <f>PXIL!I62</f>
        <v>0</v>
      </c>
      <c r="AJ62" s="35">
        <f>PXIL!O62</f>
        <v>0</v>
      </c>
      <c r="AK62" s="35">
        <f>RTM_IEX!I62</f>
        <v>59.57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5.9491499999999995</v>
      </c>
      <c r="E63">
        <f>GT_NG!Q63</f>
        <v>8.8079077002851935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530.91172984171794</v>
      </c>
      <c r="P63" s="37">
        <v>34.07</v>
      </c>
      <c r="Q63" s="37">
        <v>22.01</v>
      </c>
      <c r="R63" s="39">
        <v>23.5</v>
      </c>
      <c r="S63" s="39">
        <v>0</v>
      </c>
      <c r="T63" s="38">
        <f>SUMPRODUCT(LTA!J63:AN63,LTA!J$101:AN$101,LTA!J$104:AN$104)</f>
        <v>189.07000000000002</v>
      </c>
      <c r="U63" s="38">
        <f>SUMPRODUCT(LTA!J63:AN63,LTA!J$102:AN$102,LTA!J$104:AN$104)</f>
        <v>106.77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28.82</v>
      </c>
      <c r="Z63" s="35">
        <f>IEX!O63</f>
        <v>0</v>
      </c>
      <c r="AA63" s="76">
        <f>STOA!I63</f>
        <v>0</v>
      </c>
      <c r="AB63" s="76">
        <f>-STOA!O63</f>
        <v>-144.12</v>
      </c>
      <c r="AC63">
        <f t="shared" si="0"/>
        <v>8.5422617337165576</v>
      </c>
      <c r="AD63">
        <f t="shared" si="1"/>
        <v>797.24652580828661</v>
      </c>
      <c r="AE63">
        <f>'IDT-1'!C63</f>
        <v>-14</v>
      </c>
      <c r="AF63" s="25"/>
      <c r="AG63">
        <f t="shared" si="2"/>
        <v>783.24652580828661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5.9491499999999995</v>
      </c>
      <c r="E64">
        <f>GT_NG!Q64</f>
        <v>8.8079077002851935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541.36222269798861</v>
      </c>
      <c r="P64" s="37">
        <v>34.07</v>
      </c>
      <c r="Q64" s="37">
        <v>22.01</v>
      </c>
      <c r="R64" s="39">
        <v>23.5</v>
      </c>
      <c r="S64" s="39">
        <v>0</v>
      </c>
      <c r="T64" s="38">
        <f>SUMPRODUCT(LTA!J64:AN64,LTA!J$101:AN$101,LTA!J$104:AN$104)</f>
        <v>176.45999999999998</v>
      </c>
      <c r="U64" s="38">
        <f>SUMPRODUCT(LTA!J64:AN64,LTA!J$102:AN$102,LTA!J$104:AN$104)</f>
        <v>106.77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12.49</v>
      </c>
      <c r="Z64" s="35">
        <f>IEX!O64</f>
        <v>0</v>
      </c>
      <c r="AA64" s="76">
        <f>STOA!I64</f>
        <v>0</v>
      </c>
      <c r="AB64" s="76">
        <f>-STOA!O64</f>
        <v>-144.12</v>
      </c>
      <c r="AC64">
        <f t="shared" si="0"/>
        <v>8.3980435779954696</v>
      </c>
      <c r="AD64">
        <f t="shared" si="1"/>
        <v>778.9012368202782</v>
      </c>
      <c r="AE64">
        <f>'IDT-1'!C64</f>
        <v>-9</v>
      </c>
      <c r="AF64" s="25"/>
      <c r="AG64">
        <f t="shared" si="2"/>
        <v>769.9012368202782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5.9491499999999995</v>
      </c>
      <c r="E65">
        <f>GT_NG!Q65</f>
        <v>8.8079077002851935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562.55243646610461</v>
      </c>
      <c r="P65" s="37">
        <v>34.07</v>
      </c>
      <c r="Q65" s="37">
        <v>22.01</v>
      </c>
      <c r="R65" s="39">
        <v>23.24</v>
      </c>
      <c r="S65" s="39">
        <v>0</v>
      </c>
      <c r="T65" s="38">
        <f>SUMPRODUCT(LTA!J65:AN65,LTA!J$101:AN$101,LTA!J$104:AN$104)</f>
        <v>150.97</v>
      </c>
      <c r="U65" s="38">
        <f>SUMPRODUCT(LTA!J65:AN65,LTA!J$102:AN$102,LTA!J$104:AN$104)</f>
        <v>107.6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28.82</v>
      </c>
      <c r="Z65" s="35">
        <f>IEX!O65</f>
        <v>0</v>
      </c>
      <c r="AA65" s="76">
        <f>STOA!I65</f>
        <v>0</v>
      </c>
      <c r="AB65" s="76">
        <f>-STOA!O65</f>
        <v>-144.12</v>
      </c>
      <c r="AC65">
        <f t="shared" si="0"/>
        <v>8.6535516110388606</v>
      </c>
      <c r="AD65">
        <f t="shared" si="1"/>
        <v>771.24594255535101</v>
      </c>
      <c r="AE65">
        <f>'IDT-1'!C65</f>
        <v>-21</v>
      </c>
      <c r="AF65" s="25"/>
      <c r="AG65">
        <f t="shared" si="2"/>
        <v>750.24594255535101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-20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5.9491499999999995</v>
      </c>
      <c r="E66">
        <f>GT_NG!Q66</f>
        <v>8.8079077002851935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562.55243646610461</v>
      </c>
      <c r="P66" s="37">
        <v>34.07</v>
      </c>
      <c r="Q66" s="37">
        <v>22.01</v>
      </c>
      <c r="R66" s="39">
        <v>22.69</v>
      </c>
      <c r="S66" s="39">
        <v>0</v>
      </c>
      <c r="T66" s="38">
        <f>SUMPRODUCT(LTA!J66:AN66,LTA!J$101:AN$101,LTA!J$104:AN$104)</f>
        <v>132.63999999999999</v>
      </c>
      <c r="U66" s="38">
        <f>SUMPRODUCT(LTA!J66:AN66,LTA!J$102:AN$102,LTA!J$104:AN$104)</f>
        <v>107.6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34.590000000000003</v>
      </c>
      <c r="Z66" s="35">
        <f>IEX!O66</f>
        <v>0</v>
      </c>
      <c r="AA66" s="76">
        <f>STOA!I66</f>
        <v>0</v>
      </c>
      <c r="AB66" s="76">
        <f>-STOA!O66</f>
        <v>-144.12</v>
      </c>
      <c r="AC66">
        <f t="shared" si="0"/>
        <v>8.6927973401257397</v>
      </c>
      <c r="AD66">
        <f t="shared" si="1"/>
        <v>740.09669682626418</v>
      </c>
      <c r="AE66">
        <f>'IDT-1'!C66</f>
        <v>0</v>
      </c>
      <c r="AF66" s="25"/>
      <c r="AG66">
        <f t="shared" si="2"/>
        <v>740.09669682626418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-38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5.9491499999999995</v>
      </c>
      <c r="E67">
        <f>GT_NG!Q67</f>
        <v>8.8079077002851935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611.26705715680475</v>
      </c>
      <c r="P67" s="37">
        <v>34.07</v>
      </c>
      <c r="Q67" s="37">
        <v>22.01</v>
      </c>
      <c r="R67" s="39">
        <v>19.03</v>
      </c>
      <c r="S67" s="39">
        <v>0</v>
      </c>
      <c r="T67" s="38">
        <f>SUMPRODUCT(LTA!J67:AN67,LTA!J$101:AN$101,LTA!J$104:AN$104)</f>
        <v>109.75</v>
      </c>
      <c r="U67" s="38">
        <f>SUMPRODUCT(LTA!J67:AN67,LTA!J$102:AN$102,LTA!J$104:AN$104)</f>
        <v>107.6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-144.12</v>
      </c>
      <c r="AC67">
        <f t="shared" si="0"/>
        <v>8.3721072867742361</v>
      </c>
      <c r="AD67">
        <f t="shared" si="1"/>
        <v>775.60200757031566</v>
      </c>
      <c r="AE67">
        <f>'IDT-1'!C67</f>
        <v>-40</v>
      </c>
      <c r="AF67" s="25"/>
      <c r="AG67">
        <f t="shared" si="2"/>
        <v>735.60200757031566</v>
      </c>
      <c r="AI67" s="35">
        <f>PXIL!I67</f>
        <v>0</v>
      </c>
      <c r="AJ67" s="35">
        <f>PXIL!O67</f>
        <v>0</v>
      </c>
      <c r="AK67" s="35">
        <f>RTM_IEX!I67</f>
        <v>9.61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5.9491499999999995</v>
      </c>
      <c r="E68">
        <f>GT_NG!Q68</f>
        <v>8.8079077002851935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643.95856003132781</v>
      </c>
      <c r="P68" s="37">
        <v>34.07</v>
      </c>
      <c r="Q68" s="37">
        <v>22.01</v>
      </c>
      <c r="R68" s="39">
        <v>15.05</v>
      </c>
      <c r="S68" s="39">
        <v>0</v>
      </c>
      <c r="T68" s="38">
        <f>SUMPRODUCT(LTA!J68:AN68,LTA!J$101:AN$101,LTA!J$104:AN$104)</f>
        <v>90.88</v>
      </c>
      <c r="U68" s="38">
        <f>SUMPRODUCT(LTA!J68:AN68,LTA!J$102:AN$102,LTA!J$104:AN$104)</f>
        <v>107.6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-144.12</v>
      </c>
      <c r="AC68">
        <f t="shared" ref="AC68:AC98" si="3">SUMIF(B68:AB68,"&gt;0")*$AC$2-SUMIF(B68:AB68,"&lt;0")*($AC$2/(1-$AC$2))+SUMIF(AI68:AR68,"&gt;0")*$AC$2-SUMIF(AI68:AR68,"&lt;0")*($AC$2/(1-$AC$2))</f>
        <v>8.3739130091955154</v>
      </c>
      <c r="AD68">
        <f t="shared" ref="AD68:AD98" si="4">SUM(B68:AB68,AI68:AV68)-AC68</f>
        <v>775.8317047224175</v>
      </c>
      <c r="AE68">
        <f>'IDT-1'!C68</f>
        <v>-25</v>
      </c>
      <c r="AF68" s="25"/>
      <c r="AG68">
        <f t="shared" ref="AG68:AG98" si="5">SUM(AD68:AF68)</f>
        <v>750.8317047224175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5.9491499999999995</v>
      </c>
      <c r="E69">
        <f>GT_NG!Q69</f>
        <v>8.8079077002851935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643.95856003132781</v>
      </c>
      <c r="P69" s="37">
        <v>34.07</v>
      </c>
      <c r="Q69" s="37">
        <v>22.01</v>
      </c>
      <c r="R69" s="39">
        <v>7.95</v>
      </c>
      <c r="S69" s="39">
        <v>0</v>
      </c>
      <c r="T69" s="38">
        <f>SUMPRODUCT(LTA!J69:AN69,LTA!J$101:AN$101,LTA!J$104:AN$104)</f>
        <v>76.03</v>
      </c>
      <c r="U69" s="38">
        <f>SUMPRODUCT(LTA!J69:AN69,LTA!J$102:AN$102,LTA!J$104:AN$104)</f>
        <v>107.6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-144.12</v>
      </c>
      <c r="AC69">
        <f t="shared" si="3"/>
        <v>8.2734548737389542</v>
      </c>
      <c r="AD69">
        <f t="shared" si="4"/>
        <v>744.98216285787407</v>
      </c>
      <c r="AE69">
        <f>'IDT-1'!C69</f>
        <v>0</v>
      </c>
      <c r="AF69" s="25"/>
      <c r="AG69">
        <f t="shared" si="5"/>
        <v>744.98216285787407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-9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5.9491499999999995</v>
      </c>
      <c r="E70">
        <f>GT_NG!Q70</f>
        <v>8.8079077002851935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674.64616974928663</v>
      </c>
      <c r="P70" s="37">
        <v>34.07</v>
      </c>
      <c r="Q70" s="37">
        <v>22.01</v>
      </c>
      <c r="R70" s="39">
        <v>3.1500000000000004</v>
      </c>
      <c r="S70" s="39">
        <v>0</v>
      </c>
      <c r="T70" s="38">
        <f>SUMPRODUCT(LTA!J70:AN70,LTA!J$101:AN$101,LTA!J$104:AN$104)</f>
        <v>59.85</v>
      </c>
      <c r="U70" s="38">
        <f>SUMPRODUCT(LTA!J70:AN70,LTA!J$102:AN$102,LTA!J$104:AN$104)</f>
        <v>107.6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-144.12</v>
      </c>
      <c r="AC70">
        <f t="shared" si="3"/>
        <v>8.3570355478216367</v>
      </c>
      <c r="AD70">
        <f t="shared" si="4"/>
        <v>753.60619190175021</v>
      </c>
      <c r="AE70">
        <f>'IDT-1'!C70</f>
        <v>0</v>
      </c>
      <c r="AF70" s="25"/>
      <c r="AG70">
        <f t="shared" si="5"/>
        <v>753.60619190175021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5.7158499999999997</v>
      </c>
      <c r="E71">
        <f>GT_NG!Q71</f>
        <v>8.8079077002851935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715.49163660940553</v>
      </c>
      <c r="P71" s="37">
        <v>34.07</v>
      </c>
      <c r="Q71" s="37">
        <v>22.01</v>
      </c>
      <c r="R71" s="39">
        <v>1.01</v>
      </c>
      <c r="S71" s="39">
        <v>0</v>
      </c>
      <c r="T71" s="38">
        <f>SUMPRODUCT(LTA!J71:AN71,LTA!J$101:AN$101,LTA!J$104:AN$104)</f>
        <v>45.480000000000004</v>
      </c>
      <c r="U71" s="38">
        <f>SUMPRODUCT(LTA!J71:AN71,LTA!J$102:AN$102,LTA!J$104:AN$104)</f>
        <v>102.52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14.41</v>
      </c>
      <c r="Z71" s="35">
        <f>IEX!O71</f>
        <v>0</v>
      </c>
      <c r="AA71" s="76">
        <f>STOA!I71</f>
        <v>0</v>
      </c>
      <c r="AB71" s="76">
        <f>-STOA!O71</f>
        <v>-144.12</v>
      </c>
      <c r="AC71">
        <f t="shared" si="3"/>
        <v>8.7200035870044204</v>
      </c>
      <c r="AD71">
        <f t="shared" si="4"/>
        <v>773.6753907226863</v>
      </c>
      <c r="AE71">
        <f>'IDT-1'!C71</f>
        <v>0</v>
      </c>
      <c r="AF71" s="25"/>
      <c r="AG71">
        <f t="shared" si="5"/>
        <v>773.6753907226863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-23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5.7158499999999997</v>
      </c>
      <c r="E72">
        <f>GT_NG!Q72</f>
        <v>8.8079077002851935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732.13845731624951</v>
      </c>
      <c r="P72" s="37">
        <v>34.07</v>
      </c>
      <c r="Q72" s="37">
        <v>22.01</v>
      </c>
      <c r="R72" s="39">
        <v>0.64</v>
      </c>
      <c r="S72" s="39">
        <v>0</v>
      </c>
      <c r="T72" s="38">
        <f>SUMPRODUCT(LTA!J72:AN72,LTA!J$101:AN$101,LTA!J$104:AN$104)</f>
        <v>30.54</v>
      </c>
      <c r="U72" s="38">
        <f>SUMPRODUCT(LTA!J72:AN72,LTA!J$102:AN$102,LTA!J$104:AN$104)</f>
        <v>102.52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16.61</v>
      </c>
      <c r="Z72" s="35">
        <f>IEX!O72</f>
        <v>0</v>
      </c>
      <c r="AA72" s="76">
        <f>STOA!I72</f>
        <v>0</v>
      </c>
      <c r="AB72" s="76">
        <f>-STOA!O72</f>
        <v>-144.12</v>
      </c>
      <c r="AC72">
        <f t="shared" si="3"/>
        <v>8.6139483777135286</v>
      </c>
      <c r="AD72">
        <f t="shared" si="4"/>
        <v>794.31826663882111</v>
      </c>
      <c r="AE72">
        <f>'IDT-1'!C72</f>
        <v>0</v>
      </c>
      <c r="AF72" s="25"/>
      <c r="AG72">
        <f t="shared" si="5"/>
        <v>794.31826663882111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-6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5.7158499999999997</v>
      </c>
      <c r="E73">
        <f>GT_NG!Q73</f>
        <v>8.8079077002851935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744.18524850074016</v>
      </c>
      <c r="P73" s="37">
        <v>34.07</v>
      </c>
      <c r="Q73" s="37">
        <v>22.01</v>
      </c>
      <c r="R73" s="39">
        <v>0.27</v>
      </c>
      <c r="S73" s="39">
        <v>0</v>
      </c>
      <c r="T73" s="38">
        <f>SUMPRODUCT(LTA!J73:AN73,LTA!J$101:AN$101,LTA!J$104:AN$104)</f>
        <v>28.639999999999997</v>
      </c>
      <c r="U73" s="38">
        <f>SUMPRODUCT(LTA!J73:AN73,LTA!J$102:AN$102,LTA!J$104:AN$104)</f>
        <v>102.52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9.81</v>
      </c>
      <c r="Z73" s="35">
        <f>IEX!O73</f>
        <v>0</v>
      </c>
      <c r="AA73" s="76">
        <f>STOA!I73</f>
        <v>0</v>
      </c>
      <c r="AB73" s="76">
        <f>-STOA!O73</f>
        <v>-144.12</v>
      </c>
      <c r="AC73">
        <f t="shared" si="3"/>
        <v>8.6955334392569306</v>
      </c>
      <c r="AD73">
        <f t="shared" si="4"/>
        <v>816.74347276176832</v>
      </c>
      <c r="AE73">
        <f>'IDT-1'!C73</f>
        <v>0</v>
      </c>
      <c r="AF73" s="25"/>
      <c r="AG73">
        <f t="shared" si="5"/>
        <v>816.74347276176832</v>
      </c>
      <c r="AI73" s="35">
        <f>PXIL!I73</f>
        <v>0</v>
      </c>
      <c r="AJ73" s="35">
        <f>PXIL!O73</f>
        <v>0</v>
      </c>
      <c r="AK73" s="35">
        <f>RTM_IEX!I73</f>
        <v>13.53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5.7158499999999997</v>
      </c>
      <c r="E74">
        <f>GT_NG!Q74</f>
        <v>8.8079077002851935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757.49556150071464</v>
      </c>
      <c r="P74" s="37">
        <v>34.07</v>
      </c>
      <c r="Q74" s="37">
        <v>22.01</v>
      </c>
      <c r="R74" s="39">
        <v>0.14000000000000001</v>
      </c>
      <c r="S74" s="39">
        <v>0</v>
      </c>
      <c r="T74" s="38">
        <f>SUMPRODUCT(LTA!J74:AN74,LTA!J$101:AN$101,LTA!J$104:AN$104)</f>
        <v>25.62</v>
      </c>
      <c r="U74" s="38">
        <f>SUMPRODUCT(LTA!J74:AN74,LTA!J$102:AN$102,LTA!J$104:AN$104)</f>
        <v>102.52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22.1</v>
      </c>
      <c r="Z74" s="35">
        <f>IEX!O74</f>
        <v>0</v>
      </c>
      <c r="AA74" s="76">
        <f>STOA!I74</f>
        <v>0</v>
      </c>
      <c r="AB74" s="76">
        <f>-STOA!O74</f>
        <v>-144.12</v>
      </c>
      <c r="AC74">
        <f t="shared" si="3"/>
        <v>8.8328158806567334</v>
      </c>
      <c r="AD74">
        <f t="shared" si="4"/>
        <v>834.20650332034302</v>
      </c>
      <c r="AE74">
        <f>'IDT-1'!C74</f>
        <v>0</v>
      </c>
      <c r="AF74" s="25"/>
      <c r="AG74">
        <f t="shared" si="5"/>
        <v>834.20650332034302</v>
      </c>
      <c r="AI74" s="35">
        <f>PXIL!I74</f>
        <v>0</v>
      </c>
      <c r="AJ74" s="35">
        <f>PXIL!O74</f>
        <v>0</v>
      </c>
      <c r="AK74" s="35">
        <f>RTM_IEX!I74</f>
        <v>8.68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5.7158499999999997</v>
      </c>
      <c r="E75">
        <f>GT_NG!Q75</f>
        <v>8.8768991444127554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757.73699337246467</v>
      </c>
      <c r="P75" s="37">
        <v>34.07</v>
      </c>
      <c r="Q75" s="37">
        <v>22.01</v>
      </c>
      <c r="R75" s="39">
        <v>0</v>
      </c>
      <c r="S75" s="39">
        <v>0</v>
      </c>
      <c r="T75" s="38">
        <f>SUMPRODUCT(LTA!J75:AN75,LTA!J$101:AN$101,LTA!J$104:AN$104)</f>
        <v>16.78</v>
      </c>
      <c r="U75" s="38">
        <f>SUMPRODUCT(LTA!J75:AN75,LTA!J$102:AN$102,LTA!J$104:AN$104)</f>
        <v>102.52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56.76</v>
      </c>
      <c r="Z75" s="35">
        <f>IEX!O75</f>
        <v>0</v>
      </c>
      <c r="AA75" s="76">
        <f>STOA!I75</f>
        <v>0</v>
      </c>
      <c r="AB75" s="76">
        <f>-STOA!O75</f>
        <v>-326.67</v>
      </c>
      <c r="AC75">
        <f t="shared" si="3"/>
        <v>11.574324835009996</v>
      </c>
      <c r="AD75">
        <f t="shared" si="4"/>
        <v>816.40541768186745</v>
      </c>
      <c r="AE75">
        <f>'IDT-1'!C75</f>
        <v>0</v>
      </c>
      <c r="AF75" s="25"/>
      <c r="AG75">
        <f t="shared" si="5"/>
        <v>816.40541768186745</v>
      </c>
      <c r="AI75" s="35">
        <f>PXIL!I75</f>
        <v>0</v>
      </c>
      <c r="AJ75" s="35">
        <f>PXIL!O75</f>
        <v>0</v>
      </c>
      <c r="AK75" s="35">
        <f>RTM_IEX!I75</f>
        <v>30.6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119.58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5.7158499999999997</v>
      </c>
      <c r="E76">
        <f>GT_NG!Q76</f>
        <v>8.8768991444127554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757.73699337246467</v>
      </c>
      <c r="P76" s="37">
        <v>34.07</v>
      </c>
      <c r="Q76" s="37">
        <v>22.01</v>
      </c>
      <c r="R76" s="39">
        <v>0</v>
      </c>
      <c r="S76" s="39">
        <v>0</v>
      </c>
      <c r="T76" s="38">
        <f>SUMPRODUCT(LTA!J76:AN76,LTA!J$101:AN$101,LTA!J$104:AN$104)</f>
        <v>16.670000000000002</v>
      </c>
      <c r="U76" s="38">
        <f>SUMPRODUCT(LTA!J76:AN76,LTA!J$102:AN$102,LTA!J$104:AN$104)</f>
        <v>102.52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47.98</v>
      </c>
      <c r="Z76" s="35">
        <f>IEX!O76</f>
        <v>0</v>
      </c>
      <c r="AA76" s="76">
        <f>STOA!I76</f>
        <v>0</v>
      </c>
      <c r="AB76" s="76">
        <f>-STOA!O76</f>
        <v>-326.67</v>
      </c>
      <c r="AC76">
        <f t="shared" si="3"/>
        <v>11.444844835009995</v>
      </c>
      <c r="AD76">
        <f t="shared" si="4"/>
        <v>799.93489768186748</v>
      </c>
      <c r="AE76">
        <f>'IDT-1'!C76</f>
        <v>0</v>
      </c>
      <c r="AF76" s="25"/>
      <c r="AG76">
        <f t="shared" si="5"/>
        <v>799.93489768186748</v>
      </c>
      <c r="AI76" s="35">
        <f>PXIL!I76</f>
        <v>0</v>
      </c>
      <c r="AJ76" s="35">
        <f>PXIL!O76</f>
        <v>0</v>
      </c>
      <c r="AK76" s="35">
        <f>RTM_IEX!I76</f>
        <v>30.86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111.61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5.7158499999999997</v>
      </c>
      <c r="E77">
        <f>GT_NG!Q77</f>
        <v>8.8768991444127554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758.65398489788834</v>
      </c>
      <c r="P77" s="37">
        <v>34.07</v>
      </c>
      <c r="Q77" s="37">
        <v>22.01</v>
      </c>
      <c r="R77" s="39">
        <v>0</v>
      </c>
      <c r="S77" s="39">
        <v>0</v>
      </c>
      <c r="T77" s="38">
        <f>SUMPRODUCT(LTA!J77:AN77,LTA!J$101:AN$101,LTA!J$104:AN$104)</f>
        <v>18.329999999999998</v>
      </c>
      <c r="U77" s="38">
        <f>SUMPRODUCT(LTA!J77:AN77,LTA!J$102:AN$102,LTA!J$104:AN$104)</f>
        <v>107.6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47.15</v>
      </c>
      <c r="Z77" s="35">
        <f>IEX!O77</f>
        <v>0</v>
      </c>
      <c r="AA77" s="76">
        <f>STOA!I77</f>
        <v>0</v>
      </c>
      <c r="AB77" s="76">
        <f>-STOA!O77</f>
        <v>-326.67</v>
      </c>
      <c r="AC77">
        <f t="shared" si="3"/>
        <v>11.625391368908302</v>
      </c>
      <c r="AD77">
        <f t="shared" si="4"/>
        <v>822.90134267339283</v>
      </c>
      <c r="AE77">
        <f>'IDT-1'!C77</f>
        <v>0</v>
      </c>
      <c r="AF77" s="25"/>
      <c r="AG77">
        <f t="shared" si="5"/>
        <v>822.90134267339283</v>
      </c>
      <c r="AI77" s="35">
        <f>PXIL!I77</f>
        <v>0</v>
      </c>
      <c r="AJ77" s="35">
        <f>PXIL!O77</f>
        <v>0</v>
      </c>
      <c r="AK77" s="35">
        <f>RTM_IEX!I77</f>
        <v>52.78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106.01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5.7158499999999997</v>
      </c>
      <c r="E78">
        <f>GT_NG!Q78</f>
        <v>8.8768991444127554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757.54902615820345</v>
      </c>
      <c r="P78" s="37">
        <v>34.07</v>
      </c>
      <c r="Q78" s="37">
        <v>22.01</v>
      </c>
      <c r="R78" s="39">
        <v>0</v>
      </c>
      <c r="S78" s="39">
        <v>0</v>
      </c>
      <c r="T78" s="38">
        <f>SUMPRODUCT(LTA!J78:AN78,LTA!J$101:AN$101,LTA!J$104:AN$104)</f>
        <v>19</v>
      </c>
      <c r="U78" s="38">
        <f>SUMPRODUCT(LTA!J78:AN78,LTA!J$102:AN$102,LTA!J$104:AN$104)</f>
        <v>107.6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43.55</v>
      </c>
      <c r="Z78" s="35">
        <f>IEX!O78</f>
        <v>0</v>
      </c>
      <c r="AA78" s="76">
        <f>STOA!I78</f>
        <v>0</v>
      </c>
      <c r="AB78" s="76">
        <f>-STOA!O78</f>
        <v>-326.67</v>
      </c>
      <c r="AC78">
        <f t="shared" si="3"/>
        <v>11.518414690738759</v>
      </c>
      <c r="AD78">
        <f t="shared" si="4"/>
        <v>809.29336061187746</v>
      </c>
      <c r="AE78">
        <f>'IDT-1'!C78</f>
        <v>0</v>
      </c>
      <c r="AF78" s="25"/>
      <c r="AG78">
        <f t="shared" si="5"/>
        <v>809.29336061187746</v>
      </c>
      <c r="AI78" s="35">
        <f>PXIL!I78</f>
        <v>0</v>
      </c>
      <c r="AJ78" s="35">
        <f>PXIL!O78</f>
        <v>0</v>
      </c>
      <c r="AK78" s="35">
        <f>RTM_IEX!I78</f>
        <v>63.15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85.96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5.7158499999999997</v>
      </c>
      <c r="E79">
        <f>GT_NG!Q79</f>
        <v>8.8768991444127554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757.08620954751734</v>
      </c>
      <c r="P79" s="37">
        <v>34.07</v>
      </c>
      <c r="Q79" s="37">
        <v>22.01</v>
      </c>
      <c r="R79" s="39">
        <v>0</v>
      </c>
      <c r="S79" s="39">
        <v>0</v>
      </c>
      <c r="T79" s="38">
        <f>SUMPRODUCT(LTA!J79:AN79,LTA!J$101:AN$101,LTA!J$104:AN$104)</f>
        <v>20</v>
      </c>
      <c r="U79" s="38">
        <f>SUMPRODUCT(LTA!J79:AN79,LTA!J$102:AN$102,LTA!J$104:AN$104)</f>
        <v>107.6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163.34</v>
      </c>
      <c r="Z79" s="35">
        <f>IEX!O79</f>
        <v>0</v>
      </c>
      <c r="AA79" s="76">
        <f>STOA!I79</f>
        <v>0</v>
      </c>
      <c r="AB79" s="76">
        <f>-STOA!O79</f>
        <v>-326.67</v>
      </c>
      <c r="AC79">
        <f t="shared" si="3"/>
        <v>11.732580721175406</v>
      </c>
      <c r="AD79">
        <f t="shared" si="4"/>
        <v>836.53637797075464</v>
      </c>
      <c r="AE79">
        <f>'IDT-1'!C79</f>
        <v>0</v>
      </c>
      <c r="AF79" s="25"/>
      <c r="AG79">
        <f t="shared" si="5"/>
        <v>836.53637797075464</v>
      </c>
      <c r="AI79" s="35">
        <f>PXIL!I79</f>
        <v>0</v>
      </c>
      <c r="AJ79" s="35">
        <f>PXIL!O79</f>
        <v>0</v>
      </c>
      <c r="AK79" s="35">
        <f>RTM_IEX!I79</f>
        <v>56.24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5.7158499999999997</v>
      </c>
      <c r="E80">
        <f>GT_NG!Q80</f>
        <v>8.8768991444127554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750.11428591072195</v>
      </c>
      <c r="P80" s="37">
        <v>34.07</v>
      </c>
      <c r="Q80" s="37">
        <v>22.01</v>
      </c>
      <c r="R80" s="39">
        <v>0</v>
      </c>
      <c r="S80" s="39">
        <v>0</v>
      </c>
      <c r="T80" s="38">
        <f>SUMPRODUCT(LTA!J80:AN80,LTA!J$101:AN$101,LTA!J$104:AN$104)</f>
        <v>20.67</v>
      </c>
      <c r="U80" s="38">
        <f>SUMPRODUCT(LTA!J80:AN80,LTA!J$102:AN$102,LTA!J$104:AN$104)</f>
        <v>107.6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153.72999999999999</v>
      </c>
      <c r="Z80" s="35">
        <f>IEX!O80</f>
        <v>0</v>
      </c>
      <c r="AA80" s="76">
        <f>STOA!I80</f>
        <v>0</v>
      </c>
      <c r="AB80" s="76">
        <f>-STOA!O80</f>
        <v>-326.67</v>
      </c>
      <c r="AC80">
        <f t="shared" si="3"/>
        <v>11.837553716808401</v>
      </c>
      <c r="AD80">
        <f t="shared" si="4"/>
        <v>849.88948133832628</v>
      </c>
      <c r="AE80">
        <f>'IDT-1'!C80</f>
        <v>0</v>
      </c>
      <c r="AF80" s="25"/>
      <c r="AG80">
        <f t="shared" si="5"/>
        <v>849.88948133832628</v>
      </c>
      <c r="AI80" s="35">
        <f>PXIL!I80</f>
        <v>0</v>
      </c>
      <c r="AJ80" s="35">
        <f>PXIL!O80</f>
        <v>0</v>
      </c>
      <c r="AK80" s="35">
        <f>RTM_IEX!I80</f>
        <v>85.61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5.7158499999999997</v>
      </c>
      <c r="E81">
        <f>GT_NG!Q81</f>
        <v>8.8768991444127554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739.83498934123634</v>
      </c>
      <c r="P81" s="37">
        <v>34.07</v>
      </c>
      <c r="Q81" s="37">
        <v>22.01</v>
      </c>
      <c r="R81" s="39">
        <v>0</v>
      </c>
      <c r="S81" s="39">
        <v>0</v>
      </c>
      <c r="T81" s="38">
        <f>SUMPRODUCT(LTA!J81:AN81,LTA!J$101:AN$101,LTA!J$104:AN$104)</f>
        <v>21.67</v>
      </c>
      <c r="U81" s="38">
        <f>SUMPRODUCT(LTA!J81:AN81,LTA!J$102:AN$102,LTA!J$104:AN$104)</f>
        <v>107.6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148.91999999999999</v>
      </c>
      <c r="Z81" s="35">
        <f>IEX!O81</f>
        <v>0</v>
      </c>
      <c r="AA81" s="76">
        <f>STOA!I81</f>
        <v>0</v>
      </c>
      <c r="AB81" s="76">
        <f>-STOA!O81</f>
        <v>-326.67</v>
      </c>
      <c r="AC81">
        <f t="shared" si="3"/>
        <v>11.621967203566413</v>
      </c>
      <c r="AD81">
        <f t="shared" si="4"/>
        <v>822.46577128208253</v>
      </c>
      <c r="AE81">
        <f>'IDT-1'!C81</f>
        <v>0</v>
      </c>
      <c r="AF81" s="25"/>
      <c r="AG81">
        <f t="shared" si="5"/>
        <v>822.46577128208253</v>
      </c>
      <c r="AI81" s="35">
        <f>PXIL!I81</f>
        <v>0</v>
      </c>
      <c r="AJ81" s="35">
        <f>PXIL!O81</f>
        <v>0</v>
      </c>
      <c r="AK81" s="35">
        <f>RTM_IEX!I81</f>
        <v>72.06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5.9491499999999995</v>
      </c>
      <c r="E82">
        <f>GT_NG!Q82</f>
        <v>8.8768991444127554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728.99713090105297</v>
      </c>
      <c r="P82" s="37">
        <v>34.07</v>
      </c>
      <c r="Q82" s="37">
        <v>22.01</v>
      </c>
      <c r="R82" s="39">
        <v>0</v>
      </c>
      <c r="S82" s="39">
        <v>0</v>
      </c>
      <c r="T82" s="38">
        <f>SUMPRODUCT(LTA!J82:AN82,LTA!J$101:AN$101,LTA!J$104:AN$104)</f>
        <v>21.67</v>
      </c>
      <c r="U82" s="38">
        <f>SUMPRODUCT(LTA!J82:AN82,LTA!J$102:AN$102,LTA!J$104:AN$104)</f>
        <v>107.6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148.91999999999999</v>
      </c>
      <c r="Z82" s="35">
        <f>IEX!O82</f>
        <v>0</v>
      </c>
      <c r="AA82" s="76">
        <f>STOA!I82</f>
        <v>0</v>
      </c>
      <c r="AB82" s="76">
        <f>-STOA!O82</f>
        <v>-326.67</v>
      </c>
      <c r="AC82">
        <f t="shared" si="3"/>
        <v>11.464293647732982</v>
      </c>
      <c r="AD82">
        <f t="shared" si="4"/>
        <v>802.40888639773266</v>
      </c>
      <c r="AE82">
        <f>'IDT-1'!C82</f>
        <v>0</v>
      </c>
      <c r="AF82" s="25"/>
      <c r="AG82">
        <f t="shared" si="5"/>
        <v>802.40888639773266</v>
      </c>
      <c r="AI82" s="35">
        <f>PXIL!I82</f>
        <v>0</v>
      </c>
      <c r="AJ82" s="35">
        <f>PXIL!O82</f>
        <v>0</v>
      </c>
      <c r="AK82" s="35">
        <f>RTM_IEX!I82</f>
        <v>62.45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5.9491499999999995</v>
      </c>
      <c r="E83">
        <f>GT_NG!Q83</f>
        <v>8.8768991444127554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711.12396583757015</v>
      </c>
      <c r="P83" s="37">
        <v>34.07</v>
      </c>
      <c r="Q83" s="37">
        <v>22.01</v>
      </c>
      <c r="R83" s="39">
        <v>0</v>
      </c>
      <c r="S83" s="39">
        <v>0</v>
      </c>
      <c r="T83" s="38">
        <f>SUMPRODUCT(LTA!J83:AN83,LTA!J$101:AN$101,LTA!J$104:AN$104)</f>
        <v>26.67</v>
      </c>
      <c r="U83" s="38">
        <f>SUMPRODUCT(LTA!J83:AN83,LTA!J$102:AN$102,LTA!J$104:AN$104)</f>
        <v>107.6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240.2</v>
      </c>
      <c r="Z83" s="35">
        <f>IEX!O83</f>
        <v>0</v>
      </c>
      <c r="AA83" s="76">
        <f>STOA!I83</f>
        <v>0</v>
      </c>
      <c r="AB83" s="76">
        <f>-STOA!O83</f>
        <v>-422.75</v>
      </c>
      <c r="AC83">
        <f t="shared" si="3"/>
        <v>12.793742420830441</v>
      </c>
      <c r="AD83">
        <f t="shared" si="4"/>
        <v>778.60627256115254</v>
      </c>
      <c r="AE83">
        <f>'IDT-1'!C83</f>
        <v>0</v>
      </c>
      <c r="AF83" s="25"/>
      <c r="AG83">
        <f t="shared" si="5"/>
        <v>778.60627256115254</v>
      </c>
      <c r="AI83" s="35">
        <f>PXIL!I83</f>
        <v>0</v>
      </c>
      <c r="AJ83" s="35">
        <f>PXIL!O83</f>
        <v>0</v>
      </c>
      <c r="AK83" s="35">
        <f>RTM_IEX!I83</f>
        <v>57.65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5.9491499999999995</v>
      </c>
      <c r="E84">
        <f>GT_NG!Q84</f>
        <v>8.8768991444127554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710.31112262676743</v>
      </c>
      <c r="P84" s="37">
        <v>34.07</v>
      </c>
      <c r="Q84" s="37">
        <v>22.01</v>
      </c>
      <c r="R84" s="39">
        <v>0</v>
      </c>
      <c r="S84" s="39">
        <v>0</v>
      </c>
      <c r="T84" s="38">
        <f>SUMPRODUCT(LTA!J84:AN84,LTA!J$101:AN$101,LTA!J$104:AN$104)</f>
        <v>28.33</v>
      </c>
      <c r="U84" s="38">
        <f>SUMPRODUCT(LTA!J84:AN84,LTA!J$102:AN$102,LTA!J$104:AN$104)</f>
        <v>107.6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225.79</v>
      </c>
      <c r="Z84" s="35">
        <f>IEX!O84</f>
        <v>0</v>
      </c>
      <c r="AA84" s="76">
        <f>STOA!I84</f>
        <v>0</v>
      </c>
      <c r="AB84" s="76">
        <f>-STOA!O84</f>
        <v>-422.75</v>
      </c>
      <c r="AC84">
        <f t="shared" si="3"/>
        <v>12.73288024378618</v>
      </c>
      <c r="AD84">
        <f t="shared" si="4"/>
        <v>770.86429152739413</v>
      </c>
      <c r="AE84">
        <f>'IDT-1'!C84</f>
        <v>0</v>
      </c>
      <c r="AF84" s="25"/>
      <c r="AG84">
        <f t="shared" si="5"/>
        <v>770.86429152739413</v>
      </c>
      <c r="AI84" s="35">
        <f>PXIL!I84</f>
        <v>0</v>
      </c>
      <c r="AJ84" s="35">
        <f>PXIL!O84</f>
        <v>0</v>
      </c>
      <c r="AK84" s="35">
        <f>RTM_IEX!I84</f>
        <v>63.41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5.9491499999999995</v>
      </c>
      <c r="E85">
        <f>GT_NG!Q85</f>
        <v>8.8768991444127554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710.31112262676743</v>
      </c>
      <c r="P85" s="37">
        <v>34.07</v>
      </c>
      <c r="Q85" s="37">
        <v>22.01</v>
      </c>
      <c r="R85" s="39">
        <v>0</v>
      </c>
      <c r="S85" s="39">
        <v>0</v>
      </c>
      <c r="T85" s="38">
        <f>SUMPRODUCT(LTA!J85:AN85,LTA!J$101:AN$101,LTA!J$104:AN$104)</f>
        <v>35</v>
      </c>
      <c r="U85" s="38">
        <f>SUMPRODUCT(LTA!J85:AN85,LTA!J$102:AN$102,LTA!J$104:AN$104)</f>
        <v>110.92999999999999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211.38</v>
      </c>
      <c r="Z85" s="35">
        <f>IEX!O85</f>
        <v>0</v>
      </c>
      <c r="AA85" s="76">
        <f>STOA!I85</f>
        <v>0</v>
      </c>
      <c r="AB85" s="76">
        <f>-STOA!O85</f>
        <v>-422.75</v>
      </c>
      <c r="AC85">
        <f t="shared" si="3"/>
        <v>12.54864424378618</v>
      </c>
      <c r="AD85">
        <f t="shared" si="4"/>
        <v>747.42852752739418</v>
      </c>
      <c r="AE85">
        <f>'IDT-1'!C85</f>
        <v>0</v>
      </c>
      <c r="AF85" s="25"/>
      <c r="AG85">
        <f t="shared" si="5"/>
        <v>747.42852752739418</v>
      </c>
      <c r="AI85" s="35">
        <f>PXIL!I85</f>
        <v>0</v>
      </c>
      <c r="AJ85" s="35">
        <f>PXIL!O85</f>
        <v>0</v>
      </c>
      <c r="AK85" s="35">
        <f>RTM_IEX!I85</f>
        <v>44.2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5.9491499999999995</v>
      </c>
      <c r="E86">
        <f>GT_NG!Q86</f>
        <v>8.8768991444127554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702.83148032056386</v>
      </c>
      <c r="P86" s="37">
        <v>34.07</v>
      </c>
      <c r="Q86" s="37">
        <v>22.01</v>
      </c>
      <c r="R86" s="39">
        <v>0</v>
      </c>
      <c r="S86" s="39">
        <v>0</v>
      </c>
      <c r="T86" s="38">
        <f>SUMPRODUCT(LTA!J86:AN86,LTA!J$101:AN$101,LTA!J$104:AN$104)</f>
        <v>35</v>
      </c>
      <c r="U86" s="38">
        <f>SUMPRODUCT(LTA!J86:AN86,LTA!J$102:AN$102,LTA!J$104:AN$104)</f>
        <v>110.92999999999999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196.96</v>
      </c>
      <c r="Z86" s="35">
        <f>IEX!O86</f>
        <v>0</v>
      </c>
      <c r="AA86" s="76">
        <f>STOA!I86</f>
        <v>0</v>
      </c>
      <c r="AB86" s="76">
        <f>-STOA!O86</f>
        <v>-422.75</v>
      </c>
      <c r="AC86">
        <f t="shared" si="3"/>
        <v>12.445219033797791</v>
      </c>
      <c r="AD86">
        <f t="shared" si="4"/>
        <v>734.27231043117877</v>
      </c>
      <c r="AE86">
        <f>'IDT-1'!C86</f>
        <v>0</v>
      </c>
      <c r="AF86" s="25"/>
      <c r="AG86">
        <f t="shared" si="5"/>
        <v>734.27231043117877</v>
      </c>
      <c r="AI86" s="35">
        <f>PXIL!I86</f>
        <v>0</v>
      </c>
      <c r="AJ86" s="35">
        <f>PXIL!O86</f>
        <v>0</v>
      </c>
      <c r="AK86" s="35">
        <f>RTM_IEX!I86</f>
        <v>52.84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5.9491499999999995</v>
      </c>
      <c r="E87">
        <f>GT_NG!Q87</f>
        <v>8.8768991444127554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689.33646886176996</v>
      </c>
      <c r="P87" s="37">
        <v>34.07</v>
      </c>
      <c r="Q87" s="37">
        <v>22.01</v>
      </c>
      <c r="R87" s="39">
        <v>0</v>
      </c>
      <c r="S87" s="39">
        <v>0</v>
      </c>
      <c r="T87" s="38">
        <f>SUMPRODUCT(LTA!J87:AN87,LTA!J$101:AN$101,LTA!J$104:AN$104)</f>
        <v>36.67</v>
      </c>
      <c r="U87" s="38">
        <f>SUMPRODUCT(LTA!J87:AN87,LTA!J$102:AN$102,LTA!J$104:AN$104)</f>
        <v>110.92999999999999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212.34</v>
      </c>
      <c r="Z87" s="35">
        <f>IEX!O87</f>
        <v>0</v>
      </c>
      <c r="AA87" s="76">
        <f>STOA!I87</f>
        <v>0</v>
      </c>
      <c r="AB87" s="76">
        <f>-STOA!O87</f>
        <v>-384.32</v>
      </c>
      <c r="AC87">
        <f t="shared" si="3"/>
        <v>11.758685482818713</v>
      </c>
      <c r="AD87">
        <f t="shared" si="4"/>
        <v>724.10383252336396</v>
      </c>
      <c r="AE87">
        <f>'IDT-1'!C87</f>
        <v>0</v>
      </c>
      <c r="AF87" s="25"/>
      <c r="AG87">
        <f t="shared" si="5"/>
        <v>724.10383252336396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5.9491499999999995</v>
      </c>
      <c r="E88">
        <f>GT_NG!Q88</f>
        <v>8.8768991444127554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683.15545688168061</v>
      </c>
      <c r="P88" s="37">
        <v>34.07</v>
      </c>
      <c r="Q88" s="37">
        <v>22.01</v>
      </c>
      <c r="R88" s="39">
        <v>0</v>
      </c>
      <c r="S88" s="39">
        <v>0</v>
      </c>
      <c r="T88" s="38">
        <f>SUMPRODUCT(LTA!J88:AN88,LTA!J$101:AN$101,LTA!J$104:AN$104)</f>
        <v>38.33</v>
      </c>
      <c r="U88" s="38">
        <f>SUMPRODUCT(LTA!J88:AN88,LTA!J$102:AN$102,LTA!J$104:AN$104)</f>
        <v>111.92999999999999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202.73</v>
      </c>
      <c r="Z88" s="35">
        <f>IEX!O88</f>
        <v>0</v>
      </c>
      <c r="AA88" s="76">
        <f>STOA!I88</f>
        <v>0</v>
      </c>
      <c r="AB88" s="76">
        <f>-STOA!O88</f>
        <v>-384.32</v>
      </c>
      <c r="AC88">
        <f t="shared" si="3"/>
        <v>11.656263589374017</v>
      </c>
      <c r="AD88">
        <f t="shared" si="4"/>
        <v>711.07524243671946</v>
      </c>
      <c r="AE88">
        <f>'IDT-1'!C88</f>
        <v>0</v>
      </c>
      <c r="AF88" s="25"/>
      <c r="AG88">
        <f t="shared" si="5"/>
        <v>711.07524243671946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5.9491499999999995</v>
      </c>
      <c r="E89">
        <f>GT_NG!Q89</f>
        <v>8.8768991444127554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659.13576416149238</v>
      </c>
      <c r="P89" s="37">
        <v>34.07</v>
      </c>
      <c r="Q89" s="37">
        <v>22.01</v>
      </c>
      <c r="R89" s="39">
        <v>0</v>
      </c>
      <c r="S89" s="39">
        <v>0</v>
      </c>
      <c r="T89" s="38">
        <f>SUMPRODUCT(LTA!J89:AN89,LTA!J$101:AN$101,LTA!J$104:AN$104)</f>
        <v>49</v>
      </c>
      <c r="U89" s="38">
        <f>SUMPRODUCT(LTA!J89:AN89,LTA!J$102:AN$102,LTA!J$104:AN$104)</f>
        <v>119.27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197.92</v>
      </c>
      <c r="Z89" s="35">
        <f>IEX!O89</f>
        <v>0</v>
      </c>
      <c r="AA89" s="76">
        <f>STOA!I89</f>
        <v>0</v>
      </c>
      <c r="AB89" s="76">
        <f>-STOA!O89</f>
        <v>-384.32</v>
      </c>
      <c r="AC89">
        <f t="shared" si="3"/>
        <v>11.57186998615655</v>
      </c>
      <c r="AD89">
        <f t="shared" si="4"/>
        <v>700.33994331974873</v>
      </c>
      <c r="AE89">
        <f>'IDT-1'!C89</f>
        <v>0</v>
      </c>
      <c r="AF89" s="25"/>
      <c r="AG89">
        <f t="shared" si="5"/>
        <v>700.33994331974873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5.9491499999999995</v>
      </c>
      <c r="E90">
        <f>GT_NG!Q90</f>
        <v>8.8768991444127554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639.91765463534045</v>
      </c>
      <c r="P90" s="37">
        <v>34.07</v>
      </c>
      <c r="Q90" s="37">
        <v>22.01</v>
      </c>
      <c r="R90" s="39">
        <v>0</v>
      </c>
      <c r="S90" s="39">
        <v>0</v>
      </c>
      <c r="T90" s="38">
        <f>SUMPRODUCT(LTA!J90:AN90,LTA!J$101:AN$101,LTA!J$104:AN$104)</f>
        <v>50</v>
      </c>
      <c r="U90" s="38">
        <f>SUMPRODUCT(LTA!J90:AN90,LTA!J$102:AN$102,LTA!J$104:AN$104)</f>
        <v>119.6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215.22</v>
      </c>
      <c r="Z90" s="35">
        <f>IEX!O90</f>
        <v>0</v>
      </c>
      <c r="AA90" s="76">
        <f>STOA!I90</f>
        <v>0</v>
      </c>
      <c r="AB90" s="76">
        <f>-STOA!O90</f>
        <v>-384.32</v>
      </c>
      <c r="AC90">
        <f t="shared" si="3"/>
        <v>11.567282731852565</v>
      </c>
      <c r="AD90">
        <f t="shared" si="4"/>
        <v>699.75642104790074</v>
      </c>
      <c r="AE90">
        <f>'IDT-1'!C90</f>
        <v>0</v>
      </c>
      <c r="AF90" s="25"/>
      <c r="AG90">
        <f t="shared" si="5"/>
        <v>699.75642104790074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5.9491499999999995</v>
      </c>
      <c r="E91">
        <f>GT_NG!Q91</f>
        <v>8.8768991444127554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593.93012654832512</v>
      </c>
      <c r="P91" s="37">
        <v>34.07</v>
      </c>
      <c r="Q91" s="37">
        <v>22.01</v>
      </c>
      <c r="R91" s="39">
        <v>0</v>
      </c>
      <c r="S91" s="39">
        <v>0</v>
      </c>
      <c r="T91" s="38">
        <f>SUMPRODUCT(LTA!J91:AN91,LTA!J$101:AN$101,LTA!J$104:AN$104)</f>
        <v>60</v>
      </c>
      <c r="U91" s="38">
        <f>SUMPRODUCT(LTA!J91:AN91,LTA!J$102:AN$102,LTA!J$104:AN$104)</f>
        <v>120.1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250.77</v>
      </c>
      <c r="Z91" s="35">
        <f>IEX!O91</f>
        <v>0</v>
      </c>
      <c r="AA91" s="76">
        <f>STOA!I91</f>
        <v>0</v>
      </c>
      <c r="AB91" s="76">
        <f>-STOA!O91</f>
        <v>-430.02</v>
      </c>
      <c r="AC91">
        <f t="shared" si="3"/>
        <v>12.076948258288864</v>
      </c>
      <c r="AD91">
        <f t="shared" si="4"/>
        <v>672.82922743444919</v>
      </c>
      <c r="AE91">
        <f>'IDT-1'!C91</f>
        <v>0</v>
      </c>
      <c r="AF91" s="25"/>
      <c r="AG91">
        <f t="shared" si="5"/>
        <v>672.82922743444919</v>
      </c>
      <c r="AI91" s="35">
        <f>PXIL!I91</f>
        <v>0</v>
      </c>
      <c r="AJ91" s="35">
        <f>PXIL!O91</f>
        <v>0</v>
      </c>
      <c r="AK91" s="35">
        <f>RTM_IEX!I91</f>
        <v>19.22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5.9491499999999995</v>
      </c>
      <c r="E92">
        <f>GT_NG!Q92</f>
        <v>8.8768991444127554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584.93252882483728</v>
      </c>
      <c r="P92" s="37">
        <v>34.07</v>
      </c>
      <c r="Q92" s="37">
        <v>22.01</v>
      </c>
      <c r="R92" s="39">
        <v>0</v>
      </c>
      <c r="S92" s="39">
        <v>0</v>
      </c>
      <c r="T92" s="38">
        <f>SUMPRODUCT(LTA!J92:AN92,LTA!J$101:AN$101,LTA!J$104:AN$104)</f>
        <v>59.33</v>
      </c>
      <c r="U92" s="38">
        <f>SUMPRODUCT(LTA!J92:AN92,LTA!J$102:AN$102,LTA!J$104:AN$104)</f>
        <v>120.27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236.36</v>
      </c>
      <c r="Z92" s="35">
        <f>IEX!O92</f>
        <v>0</v>
      </c>
      <c r="AA92" s="76">
        <f>STOA!I92</f>
        <v>0</v>
      </c>
      <c r="AB92" s="76">
        <f>-STOA!O92</f>
        <v>-430.02</v>
      </c>
      <c r="AC92">
        <f t="shared" si="3"/>
        <v>11.927908996045657</v>
      </c>
      <c r="AD92">
        <f t="shared" si="4"/>
        <v>653.87066897320449</v>
      </c>
      <c r="AE92">
        <f>'IDT-1'!C92</f>
        <v>0</v>
      </c>
      <c r="AF92" s="25"/>
      <c r="AG92">
        <f t="shared" si="5"/>
        <v>653.87066897320449</v>
      </c>
      <c r="AI92" s="35">
        <f>PXIL!I92</f>
        <v>0</v>
      </c>
      <c r="AJ92" s="35">
        <f>PXIL!O92</f>
        <v>0</v>
      </c>
      <c r="AK92" s="35">
        <f>RTM_IEX!I92</f>
        <v>24.02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5.9491499999999995</v>
      </c>
      <c r="E93">
        <f>GT_NG!Q93</f>
        <v>8.8768991444127554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582.30650212295734</v>
      </c>
      <c r="P93" s="37">
        <v>34.07</v>
      </c>
      <c r="Q93" s="37">
        <v>22.01</v>
      </c>
      <c r="R93" s="39">
        <v>0</v>
      </c>
      <c r="S93" s="39">
        <v>0</v>
      </c>
      <c r="T93" s="38">
        <f>SUMPRODUCT(LTA!J93:AN93,LTA!J$101:AN$101,LTA!J$104:AN$104)</f>
        <v>58.33</v>
      </c>
      <c r="U93" s="38">
        <f>SUMPRODUCT(LTA!J93:AN93,LTA!J$102:AN$102,LTA!J$104:AN$104)</f>
        <v>121.1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212.34</v>
      </c>
      <c r="Z93" s="35">
        <f>IEX!O93</f>
        <v>0</v>
      </c>
      <c r="AA93" s="76">
        <f>STOA!I93</f>
        <v>0</v>
      </c>
      <c r="AB93" s="76">
        <f>-STOA!O93</f>
        <v>-430.02</v>
      </c>
      <c r="AC93">
        <f t="shared" si="3"/>
        <v>11.801189987770995</v>
      </c>
      <c r="AD93">
        <f t="shared" si="4"/>
        <v>637.75136127959922</v>
      </c>
      <c r="AE93">
        <f>'IDT-1'!C93</f>
        <v>0</v>
      </c>
      <c r="AF93" s="25"/>
      <c r="AG93">
        <f t="shared" si="5"/>
        <v>637.75136127959922</v>
      </c>
      <c r="AI93" s="35">
        <f>PXIL!I93</f>
        <v>0</v>
      </c>
      <c r="AJ93" s="35">
        <f>PXIL!O93</f>
        <v>0</v>
      </c>
      <c r="AK93" s="35">
        <f>RTM_IEX!I93</f>
        <v>34.590000000000003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5.9491499999999995</v>
      </c>
      <c r="E94">
        <f>GT_NG!Q94</f>
        <v>8.8768991444127554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582.30650212295734</v>
      </c>
      <c r="P94" s="37">
        <v>34.07</v>
      </c>
      <c r="Q94" s="37">
        <v>22.01</v>
      </c>
      <c r="R94" s="39">
        <v>0</v>
      </c>
      <c r="S94" s="39">
        <v>0</v>
      </c>
      <c r="T94" s="38">
        <f>SUMPRODUCT(LTA!J94:AN94,LTA!J$101:AN$101,LTA!J$104:AN$104)</f>
        <v>56</v>
      </c>
      <c r="U94" s="38">
        <f>SUMPRODUCT(LTA!J94:AN94,LTA!J$102:AN$102,LTA!J$104:AN$104)</f>
        <v>120.77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193.12</v>
      </c>
      <c r="Z94" s="35">
        <f>IEX!O94</f>
        <v>0</v>
      </c>
      <c r="AA94" s="76">
        <f>STOA!I94</f>
        <v>0</v>
      </c>
      <c r="AB94" s="76">
        <f>-STOA!O94</f>
        <v>-430.02</v>
      </c>
      <c r="AC94">
        <f t="shared" si="3"/>
        <v>11.645501987770993</v>
      </c>
      <c r="AD94">
        <f t="shared" si="4"/>
        <v>617.94704927959913</v>
      </c>
      <c r="AE94">
        <f>'IDT-1'!C94</f>
        <v>0</v>
      </c>
      <c r="AF94" s="25"/>
      <c r="AG94">
        <f t="shared" si="5"/>
        <v>617.94704927959913</v>
      </c>
      <c r="AI94" s="35">
        <f>PXIL!I94</f>
        <v>0</v>
      </c>
      <c r="AJ94" s="35">
        <f>PXIL!O94</f>
        <v>0</v>
      </c>
      <c r="AK94" s="35">
        <f>RTM_IEX!I94</f>
        <v>36.51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5.5991999999999997</v>
      </c>
      <c r="E95">
        <f>GT_NG!Q95</f>
        <v>8.8768991444127554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549.07871028923466</v>
      </c>
      <c r="P95" s="37">
        <v>34.07</v>
      </c>
      <c r="Q95" s="37">
        <v>22.01</v>
      </c>
      <c r="R95" s="39">
        <v>0</v>
      </c>
      <c r="S95" s="39">
        <v>0</v>
      </c>
      <c r="T95" s="38">
        <f>SUMPRODUCT(LTA!J95:AN95,LTA!J$101:AN$101,LTA!J$104:AN$104)</f>
        <v>65</v>
      </c>
      <c r="U95" s="38">
        <f>SUMPRODUCT(LTA!J95:AN95,LTA!J$102:AN$102,LTA!J$104:AN$104)</f>
        <v>125.1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190.24</v>
      </c>
      <c r="Z95" s="35">
        <f>IEX!O95</f>
        <v>0</v>
      </c>
      <c r="AA95" s="76">
        <f>STOA!I95</f>
        <v>0</v>
      </c>
      <c r="AB95" s="76">
        <f>-STOA!O95</f>
        <v>-430.02</v>
      </c>
      <c r="AC95">
        <f t="shared" si="3"/>
        <v>11.457617601467959</v>
      </c>
      <c r="AD95">
        <f t="shared" si="4"/>
        <v>594.04719183217946</v>
      </c>
      <c r="AE95">
        <f>'IDT-1'!C95</f>
        <v>0</v>
      </c>
      <c r="AF95" s="25"/>
      <c r="AG95">
        <f t="shared" si="5"/>
        <v>594.04719183217946</v>
      </c>
      <c r="AI95" s="35">
        <f>PXIL!I95</f>
        <v>0</v>
      </c>
      <c r="AJ95" s="35">
        <f>PXIL!O95</f>
        <v>0</v>
      </c>
      <c r="AK95" s="35">
        <f>RTM_IEX!I95</f>
        <v>35.549999999999997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5.5991999999999997</v>
      </c>
      <c r="E96">
        <f>GT_NG!Q96</f>
        <v>8.8768991444127554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551.98871028923475</v>
      </c>
      <c r="P96" s="37">
        <v>34.07</v>
      </c>
      <c r="Q96" s="37">
        <v>22.01</v>
      </c>
      <c r="R96" s="39">
        <v>0</v>
      </c>
      <c r="S96" s="39">
        <v>0</v>
      </c>
      <c r="T96" s="38">
        <f>SUMPRODUCT(LTA!J96:AN96,LTA!J$101:AN$101,LTA!J$104:AN$104)</f>
        <v>65</v>
      </c>
      <c r="U96" s="38">
        <f>SUMPRODUCT(LTA!J96:AN96,LTA!J$102:AN$102,LTA!J$104:AN$104)</f>
        <v>125.92999999999999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175.83</v>
      </c>
      <c r="Z96" s="35">
        <f>IEX!O96</f>
        <v>0</v>
      </c>
      <c r="AA96" s="76">
        <f>STOA!I96</f>
        <v>0</v>
      </c>
      <c r="AB96" s="76">
        <f>-STOA!O96</f>
        <v>-430.02</v>
      </c>
      <c r="AC96">
        <f t="shared" si="3"/>
        <v>11.254505601467958</v>
      </c>
      <c r="AD96">
        <f t="shared" si="4"/>
        <v>568.21030383217953</v>
      </c>
      <c r="AE96">
        <f>'IDT-1'!C96</f>
        <v>0</v>
      </c>
      <c r="AF96" s="25"/>
      <c r="AG96">
        <f t="shared" si="5"/>
        <v>568.21030383217953</v>
      </c>
      <c r="AI96" s="35">
        <f>PXIL!I96</f>
        <v>0</v>
      </c>
      <c r="AJ96" s="35">
        <f>PXIL!O96</f>
        <v>0</v>
      </c>
      <c r="AK96" s="35">
        <f>RTM_IEX!I96</f>
        <v>20.18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5.5991999999999997</v>
      </c>
      <c r="E97">
        <f>GT_NG!Q97</f>
        <v>8.8768991444127554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539.31871028923467</v>
      </c>
      <c r="P97" s="37">
        <v>34.07</v>
      </c>
      <c r="Q97" s="37">
        <v>22.01</v>
      </c>
      <c r="R97" s="39">
        <v>0</v>
      </c>
      <c r="S97" s="39">
        <v>0</v>
      </c>
      <c r="T97" s="38">
        <f>SUMPRODUCT(LTA!J97:AN97,LTA!J$101:AN$101,LTA!J$104:AN$104)</f>
        <v>64.67</v>
      </c>
      <c r="U97" s="38">
        <f>SUMPRODUCT(LTA!J97:AN97,LTA!J$102:AN$102,LTA!J$104:AN$104)</f>
        <v>126.77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161.41</v>
      </c>
      <c r="Z97" s="35">
        <f>IEX!O97</f>
        <v>0</v>
      </c>
      <c r="AA97" s="76">
        <f>STOA!I97</f>
        <v>0</v>
      </c>
      <c r="AB97" s="76">
        <f>-STOA!O97</f>
        <v>-430.02</v>
      </c>
      <c r="AC97">
        <f t="shared" si="3"/>
        <v>11.152091601467955</v>
      </c>
      <c r="AD97">
        <f t="shared" si="4"/>
        <v>555.18271783217938</v>
      </c>
      <c r="AE97">
        <f>'IDT-1'!C97</f>
        <v>0</v>
      </c>
      <c r="AF97" s="25"/>
      <c r="AG97">
        <f t="shared" si="5"/>
        <v>555.18271783217938</v>
      </c>
      <c r="AI97" s="35">
        <f>PXIL!I97</f>
        <v>0</v>
      </c>
      <c r="AJ97" s="35">
        <f>PXIL!O97</f>
        <v>0</v>
      </c>
      <c r="AK97" s="35">
        <f>RTM_IEX!I97</f>
        <v>33.630000000000003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5.5991999999999997</v>
      </c>
      <c r="E98">
        <f>GT_NG!Q98</f>
        <v>8.8768991444127554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539.36806920598372</v>
      </c>
      <c r="P98" s="37">
        <v>34.07</v>
      </c>
      <c r="Q98" s="37">
        <v>22.01</v>
      </c>
      <c r="R98" s="39">
        <v>0</v>
      </c>
      <c r="S98" s="39">
        <v>0</v>
      </c>
      <c r="T98" s="38">
        <f>SUMPRODUCT(LTA!J98:AN98,LTA!J$101:AN$101,LTA!J$104:AN$104)</f>
        <v>64.67</v>
      </c>
      <c r="U98" s="38">
        <f>SUMPRODUCT(LTA!J98:AN98,LTA!J$102:AN$102,LTA!J$104:AN$104)</f>
        <v>127.6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137.4</v>
      </c>
      <c r="Z98" s="35">
        <f>IEX!O98</f>
        <v>0</v>
      </c>
      <c r="AA98" s="76">
        <f>STOA!I98</f>
        <v>0</v>
      </c>
      <c r="AB98" s="76">
        <f>-STOA!O98</f>
        <v>-430.02</v>
      </c>
      <c r="AC98">
        <f t="shared" si="3"/>
        <v>10.994136601018599</v>
      </c>
      <c r="AD98">
        <f t="shared" si="4"/>
        <v>535.09003174937789</v>
      </c>
      <c r="AE98">
        <f>'IDT-1'!C98</f>
        <v>0</v>
      </c>
      <c r="AF98" s="25"/>
      <c r="AG98">
        <f t="shared" si="5"/>
        <v>535.09003174937789</v>
      </c>
      <c r="AI98" s="35">
        <f>PXIL!I98</f>
        <v>0</v>
      </c>
      <c r="AJ98" s="35">
        <f>PXIL!O98</f>
        <v>0</v>
      </c>
      <c r="AK98" s="35">
        <f>RTM_IEX!I98</f>
        <v>36.51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0.14006748749999981</v>
      </c>
      <c r="E99">
        <f t="shared" si="6"/>
        <v>0.21411747811747192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15.229223355512387</v>
      </c>
      <c r="P99" s="37">
        <f t="shared" si="6"/>
        <v>0.71571238787719604</v>
      </c>
      <c r="Q99" s="37">
        <f t="shared" si="6"/>
        <v>0.45044713427515159</v>
      </c>
      <c r="R99" s="39">
        <f t="shared" si="6"/>
        <v>0.21600183569346107</v>
      </c>
      <c r="S99" s="39">
        <f t="shared" si="6"/>
        <v>0</v>
      </c>
      <c r="T99" s="38">
        <f t="shared" si="6"/>
        <v>1.8677624999999995</v>
      </c>
      <c r="U99" s="38">
        <f t="shared" si="6"/>
        <v>2.6004725000000053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1.3153724999999996</v>
      </c>
      <c r="Z99" s="35">
        <f t="shared" si="6"/>
        <v>-0.86599999999999999</v>
      </c>
      <c r="AA99" s="76">
        <f t="shared" si="6"/>
        <v>0</v>
      </c>
      <c r="AB99" s="76">
        <f t="shared" si="6"/>
        <v>-5.3425300000000071</v>
      </c>
      <c r="AC99">
        <f t="shared" si="6"/>
        <v>0.23469692608883433</v>
      </c>
      <c r="AD99">
        <f t="shared" si="6"/>
        <v>16.658927752886846</v>
      </c>
      <c r="AE99">
        <f t="shared" si="6"/>
        <v>-7.1499999999999994E-2</v>
      </c>
      <c r="AG99">
        <f t="shared" si="6"/>
        <v>16.587427752886846</v>
      </c>
      <c r="AI99">
        <f t="shared" si="6"/>
        <v>0</v>
      </c>
      <c r="AJ99">
        <f t="shared" si="6"/>
        <v>0</v>
      </c>
      <c r="AK99">
        <f t="shared" si="6"/>
        <v>0.32075999999999999</v>
      </c>
      <c r="AL99">
        <f t="shared" si="6"/>
        <v>-0.36349999999999999</v>
      </c>
      <c r="AM99">
        <f t="shared" si="6"/>
        <v>0</v>
      </c>
      <c r="AN99">
        <f t="shared" si="6"/>
        <v>0</v>
      </c>
      <c r="AO99">
        <f t="shared" si="6"/>
        <v>0.3957175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45657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7.8234000000000004</v>
      </c>
      <c r="E3">
        <f>GT_NG!T3</f>
        <v>11.578999222193415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439.69793194930639</v>
      </c>
      <c r="P3" s="37">
        <v>37.44</v>
      </c>
      <c r="Q3" s="37">
        <v>14.41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215.21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1.65</v>
      </c>
      <c r="AB3" s="76">
        <f>-STOA!P3</f>
        <v>0</v>
      </c>
      <c r="AC3">
        <f>SUMIF(B3:AB3,"&gt;0")*$AC$2-SUMIF(B3:AB3,"&lt;0")*($AC$2/(1-$AC$2))+SUMIF(AI3:AR3,"&gt;0")*$AC$2-SUMIF(AI3:AR3,"&lt;0")*($AC$2/(1-$AC$2))</f>
        <v>6.1116145831376985</v>
      </c>
      <c r="AD3">
        <f>SUM(B3:AB3,AI3:AV3)-AC3</f>
        <v>777.42871658836214</v>
      </c>
      <c r="AE3">
        <f>'IDT-1'!F3</f>
        <v>0</v>
      </c>
      <c r="AF3" s="25"/>
      <c r="AG3">
        <f>SUM(AD3:AF3)</f>
        <v>777.42871658836214</v>
      </c>
      <c r="AI3" s="35">
        <f>PXIL!J3</f>
        <v>0</v>
      </c>
      <c r="AJ3" s="35">
        <f>PXIL!P3</f>
        <v>0</v>
      </c>
      <c r="AK3" s="35">
        <f>RTM_IEX!J3</f>
        <v>55.73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7.8234000000000004</v>
      </c>
      <c r="E4">
        <f>GT_NG!T4</f>
        <v>11.578999222193415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440.00098607821883</v>
      </c>
      <c r="P4" s="37">
        <v>19.218287140183584</v>
      </c>
      <c r="Q4" s="37">
        <v>14.41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215.04999999999998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1.65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5.9855770450366474</v>
      </c>
      <c r="AD4">
        <f t="shared" ref="AD4:AD67" si="1">SUM(B4:AB4,AI4:AV4)-AC4</f>
        <v>761.3960953955592</v>
      </c>
      <c r="AE4">
        <f>'IDT-1'!F4</f>
        <v>0</v>
      </c>
      <c r="AF4" s="25"/>
      <c r="AG4">
        <f t="shared" ref="AG4:AG67" si="2">SUM(AD4:AF4)</f>
        <v>761.3960953955592</v>
      </c>
      <c r="AI4" s="35">
        <f>PXIL!J4</f>
        <v>0</v>
      </c>
      <c r="AJ4" s="35">
        <f>PXIL!P4</f>
        <v>0</v>
      </c>
      <c r="AK4" s="35">
        <f>RTM_IEX!J4</f>
        <v>57.65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7.8234000000000004</v>
      </c>
      <c r="E5">
        <f>GT_NG!T5</f>
        <v>11.578999222193415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438.75588682377236</v>
      </c>
      <c r="P5" s="37">
        <v>19.218287140183584</v>
      </c>
      <c r="Q5" s="37">
        <v>14.41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196.32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1.65</v>
      </c>
      <c r="AB5" s="76">
        <f>-STOA!P5</f>
        <v>0</v>
      </c>
      <c r="AC5">
        <f t="shared" si="0"/>
        <v>5.6349272708519642</v>
      </c>
      <c r="AD5">
        <f t="shared" si="1"/>
        <v>716.79164591529729</v>
      </c>
      <c r="AE5">
        <f>'IDT-1'!F5</f>
        <v>0</v>
      </c>
      <c r="AF5" s="25"/>
      <c r="AG5">
        <f t="shared" si="2"/>
        <v>716.79164591529729</v>
      </c>
      <c r="AI5" s="35">
        <f>PXIL!J5</f>
        <v>0</v>
      </c>
      <c r="AJ5" s="35">
        <f>PXIL!P5</f>
        <v>0</v>
      </c>
      <c r="AK5" s="35">
        <f>RTM_IEX!J5</f>
        <v>32.67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7.8234000000000004</v>
      </c>
      <c r="E6">
        <f>GT_NG!T6</f>
        <v>11.578999222193415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438.75566866599365</v>
      </c>
      <c r="P6" s="37">
        <v>19.218287140183584</v>
      </c>
      <c r="Q6" s="37">
        <v>14.41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176.92999999999998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1.65</v>
      </c>
      <c r="AB6" s="76">
        <f>-STOA!P6</f>
        <v>0</v>
      </c>
      <c r="AC6">
        <f t="shared" si="0"/>
        <v>5.4687075692212908</v>
      </c>
      <c r="AD6">
        <f t="shared" si="1"/>
        <v>695.64764745914943</v>
      </c>
      <c r="AE6">
        <f>'IDT-1'!F6</f>
        <v>0</v>
      </c>
      <c r="AF6" s="25"/>
      <c r="AG6">
        <f t="shared" si="2"/>
        <v>695.64764745914943</v>
      </c>
      <c r="AI6" s="35">
        <f>PXIL!J6</f>
        <v>0</v>
      </c>
      <c r="AJ6" s="35">
        <f>PXIL!P6</f>
        <v>0</v>
      </c>
      <c r="AK6" s="35">
        <f>RTM_IEX!J6</f>
        <v>30.75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7.8234000000000004</v>
      </c>
      <c r="E7">
        <f>GT_NG!T7</f>
        <v>11.578999222193415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440.57994316405143</v>
      </c>
      <c r="P7" s="37">
        <v>19.218287140183584</v>
      </c>
      <c r="Q7" s="37">
        <v>17.599999999999998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155.30999999999997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-4</v>
      </c>
      <c r="AA7" s="76">
        <f>STOA!J7</f>
        <v>1.65</v>
      </c>
      <c r="AB7" s="76">
        <f>-STOA!P7</f>
        <v>0</v>
      </c>
      <c r="AC7">
        <f t="shared" si="0"/>
        <v>5.3256221834365585</v>
      </c>
      <c r="AD7">
        <f t="shared" si="1"/>
        <v>669.41500734299188</v>
      </c>
      <c r="AE7">
        <f>'IDT-1'!F7</f>
        <v>0</v>
      </c>
      <c r="AF7" s="25"/>
      <c r="AG7">
        <f t="shared" si="2"/>
        <v>669.41500734299188</v>
      </c>
      <c r="AI7" s="35">
        <f>PXIL!J7</f>
        <v>0</v>
      </c>
      <c r="AJ7" s="35">
        <f>PXIL!P7</f>
        <v>0</v>
      </c>
      <c r="AK7" s="35">
        <f>RTM_IEX!J7</f>
        <v>24.98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6.9207000000000001</v>
      </c>
      <c r="E8">
        <f>GT_NG!T8</f>
        <v>11.882002022244691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440.57994316405143</v>
      </c>
      <c r="P8" s="37">
        <v>19.22</v>
      </c>
      <c r="Q8" s="37">
        <v>17.599999999999998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155.14999999999995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-15</v>
      </c>
      <c r="AA8" s="76">
        <f>STOA!J8</f>
        <v>1.65</v>
      </c>
      <c r="AB8" s="76">
        <f>-STOA!P8</f>
        <v>0</v>
      </c>
      <c r="AC8">
        <f t="shared" si="0"/>
        <v>5.4136724066921742</v>
      </c>
      <c r="AD8">
        <f t="shared" si="1"/>
        <v>658.52897277960403</v>
      </c>
      <c r="AE8">
        <f>'IDT-1'!F8</f>
        <v>0</v>
      </c>
      <c r="AF8" s="25"/>
      <c r="AG8">
        <f t="shared" si="2"/>
        <v>658.52897277960403</v>
      </c>
      <c r="AI8" s="35">
        <f>PXIL!J8</f>
        <v>0</v>
      </c>
      <c r="AJ8" s="35">
        <f>PXIL!P8</f>
        <v>0</v>
      </c>
      <c r="AK8" s="35">
        <f>RTM_IEX!J8</f>
        <v>25.94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6.9207000000000001</v>
      </c>
      <c r="E9">
        <f>GT_NG!T9</f>
        <v>11.882002022244691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440.57994316405143</v>
      </c>
      <c r="P9" s="37">
        <v>19.22</v>
      </c>
      <c r="Q9" s="37">
        <v>17.599999999999998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154.97999999999996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-33</v>
      </c>
      <c r="AA9" s="76">
        <f>STOA!J9</f>
        <v>1.65</v>
      </c>
      <c r="AB9" s="76">
        <f>-STOA!P9</f>
        <v>0</v>
      </c>
      <c r="AC9">
        <f t="shared" si="0"/>
        <v>5.5313861357790524</v>
      </c>
      <c r="AD9">
        <f t="shared" si="1"/>
        <v>637.36125905051711</v>
      </c>
      <c r="AE9">
        <f>'IDT-1'!F9</f>
        <v>0</v>
      </c>
      <c r="AF9" s="25"/>
      <c r="AG9">
        <f t="shared" si="2"/>
        <v>637.36125905051711</v>
      </c>
      <c r="AI9" s="35">
        <f>PXIL!J9</f>
        <v>0</v>
      </c>
      <c r="AJ9" s="35">
        <f>PXIL!P9</f>
        <v>0</v>
      </c>
      <c r="AK9" s="35">
        <f>RTM_IEX!J9</f>
        <v>23.06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6.9207000000000001</v>
      </c>
      <c r="E10">
        <f>GT_NG!T10</f>
        <v>11.882002022244691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440.57994316405143</v>
      </c>
      <c r="P10" s="37">
        <v>19.22</v>
      </c>
      <c r="Q10" s="37">
        <v>17.599999999999998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154.97999999999996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-48</v>
      </c>
      <c r="AA10" s="76">
        <f>STOA!J10</f>
        <v>1.65</v>
      </c>
      <c r="AB10" s="76">
        <f>-STOA!P10</f>
        <v>0</v>
      </c>
      <c r="AC10">
        <f t="shared" si="0"/>
        <v>5.6567939100181173</v>
      </c>
      <c r="AD10">
        <f t="shared" si="1"/>
        <v>623.19585127627806</v>
      </c>
      <c r="AE10">
        <f>'IDT-1'!F10</f>
        <v>0</v>
      </c>
      <c r="AF10" s="25"/>
      <c r="AG10">
        <f t="shared" si="2"/>
        <v>623.19585127627806</v>
      </c>
      <c r="AI10" s="35">
        <f>PXIL!J10</f>
        <v>0</v>
      </c>
      <c r="AJ10" s="35">
        <f>PXIL!P10</f>
        <v>0</v>
      </c>
      <c r="AK10" s="35">
        <f>RTM_IEX!J10</f>
        <v>24.02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6.9207000000000001</v>
      </c>
      <c r="E11">
        <f>GT_NG!T11</f>
        <v>11.882002022244691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440.57994316405143</v>
      </c>
      <c r="P11" s="37">
        <v>19.217142857142857</v>
      </c>
      <c r="Q11" s="37">
        <v>17.599999999999998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154.97999999999996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-59</v>
      </c>
      <c r="AA11" s="76">
        <f>STOA!J11</f>
        <v>1.65</v>
      </c>
      <c r="AB11" s="76">
        <f>-STOA!P11</f>
        <v>0</v>
      </c>
      <c r="AC11">
        <f t="shared" si="0"/>
        <v>5.7957401254124772</v>
      </c>
      <c r="AD11">
        <f t="shared" si="1"/>
        <v>618.78404791802643</v>
      </c>
      <c r="AE11">
        <f>'IDT-1'!F11</f>
        <v>0</v>
      </c>
      <c r="AF11" s="25"/>
      <c r="AG11">
        <f t="shared" si="2"/>
        <v>618.78404791802643</v>
      </c>
      <c r="AI11" s="35">
        <f>PXIL!J11</f>
        <v>0</v>
      </c>
      <c r="AJ11" s="35">
        <f>PXIL!P11</f>
        <v>0</v>
      </c>
      <c r="AK11" s="35">
        <f>RTM_IEX!J11</f>
        <v>30.75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6.9207000000000001</v>
      </c>
      <c r="E12">
        <f>GT_NG!T12</f>
        <v>11.882002022244691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440.57994316405143</v>
      </c>
      <c r="P12" s="37">
        <v>19.217142857142857</v>
      </c>
      <c r="Q12" s="37">
        <v>17.599999999999998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154.97999999999996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-60</v>
      </c>
      <c r="AA12" s="76">
        <f>STOA!J12</f>
        <v>1.65</v>
      </c>
      <c r="AB12" s="76">
        <f>-STOA!P12</f>
        <v>0</v>
      </c>
      <c r="AC12">
        <f t="shared" si="0"/>
        <v>5.7361314436950828</v>
      </c>
      <c r="AD12">
        <f t="shared" si="1"/>
        <v>609.19365659974392</v>
      </c>
      <c r="AE12">
        <f>'IDT-1'!F12</f>
        <v>0</v>
      </c>
      <c r="AF12" s="25"/>
      <c r="AG12">
        <f t="shared" si="2"/>
        <v>609.19365659974392</v>
      </c>
      <c r="AI12" s="35">
        <f>PXIL!J12</f>
        <v>0</v>
      </c>
      <c r="AJ12" s="35">
        <f>PXIL!P12</f>
        <v>0</v>
      </c>
      <c r="AK12" s="35">
        <f>RTM_IEX!J12</f>
        <v>22.1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6.9207000000000001</v>
      </c>
      <c r="E13">
        <f>GT_NG!T13</f>
        <v>11.882002022244691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438.88333916405145</v>
      </c>
      <c r="P13" s="37">
        <v>19.217142857142857</v>
      </c>
      <c r="Q13" s="37">
        <v>17.599999999999998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157.47999999999996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-69</v>
      </c>
      <c r="AA13" s="76">
        <f>STOA!J13</f>
        <v>1.65</v>
      </c>
      <c r="AB13" s="76">
        <f>-STOA!P13</f>
        <v>0</v>
      </c>
      <c r="AC13">
        <f t="shared" si="0"/>
        <v>5.8806197970385217</v>
      </c>
      <c r="AD13">
        <f t="shared" si="1"/>
        <v>609.50256424640042</v>
      </c>
      <c r="AE13">
        <f>'IDT-1'!F13</f>
        <v>0</v>
      </c>
      <c r="AF13" s="25"/>
      <c r="AG13">
        <f t="shared" si="2"/>
        <v>609.50256424640042</v>
      </c>
      <c r="AI13" s="35">
        <f>PXIL!J13</f>
        <v>0</v>
      </c>
      <c r="AJ13" s="35">
        <f>PXIL!P13</f>
        <v>0</v>
      </c>
      <c r="AK13" s="35">
        <f>RTM_IEX!J13</f>
        <v>30.75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6.9207000000000001</v>
      </c>
      <c r="E14">
        <f>GT_NG!T14</f>
        <v>11.882002022244691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438.88333916405145</v>
      </c>
      <c r="P14" s="37">
        <v>19.217142857142857</v>
      </c>
      <c r="Q14" s="37">
        <v>17.599999999999998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157.47999999999996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-68</v>
      </c>
      <c r="AA14" s="76">
        <f>STOA!J14</f>
        <v>1.65</v>
      </c>
      <c r="AB14" s="76">
        <f>-STOA!P14</f>
        <v>0</v>
      </c>
      <c r="AC14">
        <f t="shared" si="0"/>
        <v>5.8427284787559168</v>
      </c>
      <c r="AD14">
        <f t="shared" si="1"/>
        <v>606.69045556468302</v>
      </c>
      <c r="AE14">
        <f>'IDT-1'!F14</f>
        <v>0</v>
      </c>
      <c r="AF14" s="25"/>
      <c r="AG14">
        <f t="shared" si="2"/>
        <v>606.69045556468302</v>
      </c>
      <c r="AI14" s="35">
        <f>PXIL!J14</f>
        <v>0</v>
      </c>
      <c r="AJ14" s="35">
        <f>PXIL!P14</f>
        <v>0</v>
      </c>
      <c r="AK14" s="35">
        <f>RTM_IEX!J14</f>
        <v>26.9</v>
      </c>
      <c r="AL14" s="35">
        <f>RTM_IEX!P14</f>
        <v>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6.9207000000000001</v>
      </c>
      <c r="E15">
        <f>GT_NG!T15</f>
        <v>11.882002022244691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438.88333916405145</v>
      </c>
      <c r="P15" s="37">
        <v>19.212940906307413</v>
      </c>
      <c r="Q15" s="37">
        <v>17.599999999999998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160.76999999999998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-79</v>
      </c>
      <c r="AA15" s="76">
        <f>STOA!J15</f>
        <v>1.56</v>
      </c>
      <c r="AB15" s="76">
        <f>-STOA!P15</f>
        <v>0</v>
      </c>
      <c r="AC15">
        <f t="shared" si="0"/>
        <v>6.021600204648049</v>
      </c>
      <c r="AD15">
        <f t="shared" si="1"/>
        <v>607.35738188795551</v>
      </c>
      <c r="AE15">
        <f>'IDT-1'!F15</f>
        <v>0</v>
      </c>
      <c r="AF15" s="25"/>
      <c r="AG15">
        <f t="shared" si="2"/>
        <v>607.35738188795551</v>
      </c>
      <c r="AI15" s="35">
        <f>PXIL!J15</f>
        <v>0</v>
      </c>
      <c r="AJ15" s="35">
        <f>PXIL!P15</f>
        <v>0</v>
      </c>
      <c r="AK15" s="35">
        <f>RTM_IEX!J15</f>
        <v>35.549999999999997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7.6729499999999993</v>
      </c>
      <c r="E16">
        <f>GT_NG!T16</f>
        <v>11.882002022244691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438.88333916405145</v>
      </c>
      <c r="P16" s="37">
        <v>19.212940906307413</v>
      </c>
      <c r="Q16" s="37">
        <v>17.599999999999998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160.60999999999996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-83</v>
      </c>
      <c r="AA16" s="76">
        <f>STOA!J16</f>
        <v>1.56</v>
      </c>
      <c r="AB16" s="76">
        <f>-STOA!P16</f>
        <v>0</v>
      </c>
      <c r="AC16">
        <f t="shared" si="0"/>
        <v>6.0726410277784648</v>
      </c>
      <c r="AD16">
        <f t="shared" si="1"/>
        <v>605.81859106482511</v>
      </c>
      <c r="AE16">
        <f>'IDT-1'!F16</f>
        <v>0</v>
      </c>
      <c r="AF16" s="25"/>
      <c r="AG16">
        <f t="shared" si="2"/>
        <v>605.81859106482511</v>
      </c>
      <c r="AI16" s="35">
        <f>PXIL!J16</f>
        <v>0</v>
      </c>
      <c r="AJ16" s="35">
        <f>PXIL!P16</f>
        <v>0</v>
      </c>
      <c r="AK16" s="35">
        <f>RTM_IEX!J16</f>
        <v>37.47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7.6729499999999993</v>
      </c>
      <c r="E17">
        <f>GT_NG!T17</f>
        <v>11.882002022244691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439.48272553743539</v>
      </c>
      <c r="P17" s="37">
        <v>19.212940906307413</v>
      </c>
      <c r="Q17" s="37">
        <v>17.599999999999998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162.43999999999997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-87</v>
      </c>
      <c r="AA17" s="76">
        <f>STOA!J17</f>
        <v>1.56</v>
      </c>
      <c r="AB17" s="76">
        <f>-STOA!P17</f>
        <v>0</v>
      </c>
      <c r="AC17">
        <f t="shared" si="0"/>
        <v>6.025613514621277</v>
      </c>
      <c r="AD17">
        <f t="shared" si="1"/>
        <v>591.8050049513663</v>
      </c>
      <c r="AE17">
        <f>'IDT-1'!F17</f>
        <v>0</v>
      </c>
      <c r="AF17" s="25"/>
      <c r="AG17">
        <f t="shared" si="2"/>
        <v>591.8050049513663</v>
      </c>
      <c r="AI17" s="35">
        <f>PXIL!J17</f>
        <v>0</v>
      </c>
      <c r="AJ17" s="35">
        <f>PXIL!P17</f>
        <v>0</v>
      </c>
      <c r="AK17" s="35">
        <f>RTM_IEX!J17</f>
        <v>24.98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7.6729499999999993</v>
      </c>
      <c r="E18">
        <f>GT_NG!T18</f>
        <v>11.882002022244691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440.67272553743544</v>
      </c>
      <c r="P18" s="37">
        <v>19.212940906307413</v>
      </c>
      <c r="Q18" s="37">
        <v>17.599999999999998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162.10999999999996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-89</v>
      </c>
      <c r="AA18" s="76">
        <f>STOA!J18</f>
        <v>1.56</v>
      </c>
      <c r="AB18" s="76">
        <f>-STOA!P18</f>
        <v>0</v>
      </c>
      <c r="AC18">
        <f t="shared" si="0"/>
        <v>6.0705081511864867</v>
      </c>
      <c r="AD18">
        <f t="shared" si="1"/>
        <v>593.50011031480108</v>
      </c>
      <c r="AE18">
        <f>'IDT-1'!F18</f>
        <v>0</v>
      </c>
      <c r="AF18" s="25"/>
      <c r="AG18">
        <f t="shared" si="2"/>
        <v>593.50011031480108</v>
      </c>
      <c r="AI18" s="35">
        <f>PXIL!J18</f>
        <v>0</v>
      </c>
      <c r="AJ18" s="35">
        <f>PXIL!P18</f>
        <v>0</v>
      </c>
      <c r="AK18" s="35">
        <f>RTM_IEX!J18</f>
        <v>27.86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7.6729499999999993</v>
      </c>
      <c r="E19">
        <f>GT_NG!T19</f>
        <v>11.882002022244691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442.55514336922977</v>
      </c>
      <c r="P19" s="37">
        <v>19.5</v>
      </c>
      <c r="Q19" s="37">
        <v>17.599999999999998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161.60999999999996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-87</v>
      </c>
      <c r="AA19" s="76">
        <f>STOA!J19</f>
        <v>1.56</v>
      </c>
      <c r="AB19" s="76">
        <f>-STOA!P19</f>
        <v>0</v>
      </c>
      <c r="AC19">
        <f t="shared" si="0"/>
        <v>6.0078254346400763</v>
      </c>
      <c r="AD19">
        <f t="shared" si="1"/>
        <v>589.54226995683439</v>
      </c>
      <c r="AE19">
        <f>'IDT-1'!F19</f>
        <v>0</v>
      </c>
      <c r="AF19" s="25"/>
      <c r="AG19">
        <f t="shared" si="2"/>
        <v>589.54226995683439</v>
      </c>
      <c r="AI19" s="35">
        <f>PXIL!J19</f>
        <v>0</v>
      </c>
      <c r="AJ19" s="35">
        <f>PXIL!P19</f>
        <v>0</v>
      </c>
      <c r="AK19" s="35">
        <f>RTM_IEX!J19</f>
        <v>20.170000000000002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7.6729499999999993</v>
      </c>
      <c r="E20">
        <f>GT_NG!T20</f>
        <v>11.882002022244691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443.02514336922968</v>
      </c>
      <c r="P20" s="37">
        <v>19.5</v>
      </c>
      <c r="Q20" s="37">
        <v>17.599999999999998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160.93999999999997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-77</v>
      </c>
      <c r="AA20" s="76">
        <f>STOA!J20</f>
        <v>1.56</v>
      </c>
      <c r="AB20" s="76">
        <f>-STOA!P20</f>
        <v>0</v>
      </c>
      <c r="AC20">
        <f t="shared" si="0"/>
        <v>5.9427062518140321</v>
      </c>
      <c r="AD20">
        <f t="shared" si="1"/>
        <v>601.33738913966033</v>
      </c>
      <c r="AE20">
        <f>'IDT-1'!F20</f>
        <v>0</v>
      </c>
      <c r="AF20" s="25"/>
      <c r="AG20">
        <f t="shared" si="2"/>
        <v>601.33738913966033</v>
      </c>
      <c r="AI20" s="35">
        <f>PXIL!J20</f>
        <v>0</v>
      </c>
      <c r="AJ20" s="35">
        <f>PXIL!P20</f>
        <v>0</v>
      </c>
      <c r="AK20" s="35">
        <f>RTM_IEX!J20</f>
        <v>22.1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7.6729499999999993</v>
      </c>
      <c r="E21">
        <f>GT_NG!T21</f>
        <v>11.882002022244691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443.52163341418793</v>
      </c>
      <c r="P21" s="37">
        <v>19.212984773151028</v>
      </c>
      <c r="Q21" s="37">
        <v>17.599999999999998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160.43999999999997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-58</v>
      </c>
      <c r="AA21" s="76">
        <f>STOA!J21</f>
        <v>1.56</v>
      </c>
      <c r="AB21" s="76">
        <f>-STOA!P21</f>
        <v>0</v>
      </c>
      <c r="AC21">
        <f t="shared" si="0"/>
        <v>5.7910751080258027</v>
      </c>
      <c r="AD21">
        <f t="shared" si="1"/>
        <v>620.19849510155791</v>
      </c>
      <c r="AE21">
        <f>'IDT-1'!F21</f>
        <v>0</v>
      </c>
      <c r="AF21" s="25"/>
      <c r="AG21">
        <f t="shared" si="2"/>
        <v>620.19849510155791</v>
      </c>
      <c r="AI21" s="35">
        <f>PXIL!J21</f>
        <v>0</v>
      </c>
      <c r="AJ21" s="35">
        <f>PXIL!P21</f>
        <v>0</v>
      </c>
      <c r="AK21" s="35">
        <f>RTM_IEX!J21</f>
        <v>22.1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7.6729499999999993</v>
      </c>
      <c r="E22">
        <f>GT_NG!T22</f>
        <v>11.882002022244691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439.95001346277309</v>
      </c>
      <c r="P22" s="37">
        <v>19.22</v>
      </c>
      <c r="Q22" s="37">
        <v>14.41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159.76999999999998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-41</v>
      </c>
      <c r="AA22" s="76">
        <f>STOA!J22</f>
        <v>1.56</v>
      </c>
      <c r="AB22" s="76">
        <f>-STOA!P22</f>
        <v>0</v>
      </c>
      <c r="AC22">
        <f t="shared" si="0"/>
        <v>5.6744007803699148</v>
      </c>
      <c r="AD22">
        <f t="shared" si="1"/>
        <v>639.49056470464791</v>
      </c>
      <c r="AE22">
        <f>'IDT-1'!F22</f>
        <v>0</v>
      </c>
      <c r="AF22" s="25"/>
      <c r="AG22">
        <f t="shared" si="2"/>
        <v>639.49056470464791</v>
      </c>
      <c r="AI22" s="35">
        <f>PXIL!J22</f>
        <v>0</v>
      </c>
      <c r="AJ22" s="35">
        <f>PXIL!P22</f>
        <v>0</v>
      </c>
      <c r="AK22" s="35">
        <f>RTM_IEX!J22</f>
        <v>31.7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7.6729499999999993</v>
      </c>
      <c r="E23">
        <f>GT_NG!T23</f>
        <v>11.882002022244691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440.67001346277311</v>
      </c>
      <c r="P23" s="37">
        <v>19.22</v>
      </c>
      <c r="Q23" s="37">
        <v>14.41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177.97999999999996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-12</v>
      </c>
      <c r="AA23" s="76">
        <f>STOA!J23</f>
        <v>1.65</v>
      </c>
      <c r="AB23" s="76">
        <f>-STOA!P23</f>
        <v>0</v>
      </c>
      <c r="AC23">
        <f t="shared" si="0"/>
        <v>5.4899465501743903</v>
      </c>
      <c r="AD23">
        <f t="shared" si="1"/>
        <v>674.25501893484341</v>
      </c>
      <c r="AE23">
        <f>'IDT-1'!F23</f>
        <v>0</v>
      </c>
      <c r="AF23" s="25"/>
      <c r="AG23">
        <f t="shared" si="2"/>
        <v>674.25501893484341</v>
      </c>
      <c r="AI23" s="35">
        <f>PXIL!J23</f>
        <v>0</v>
      </c>
      <c r="AJ23" s="35">
        <f>PXIL!P23</f>
        <v>0</v>
      </c>
      <c r="AK23" s="35">
        <f>RTM_IEX!J23</f>
        <v>18.260000000000002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7.6729499999999993</v>
      </c>
      <c r="E24">
        <f>GT_NG!T24</f>
        <v>11.882002022244691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441.03001346277301</v>
      </c>
      <c r="P24" s="37">
        <v>19.22</v>
      </c>
      <c r="Q24" s="37">
        <v>14.41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197.2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-25</v>
      </c>
      <c r="AA24" s="76">
        <f>STOA!J24</f>
        <v>1.65</v>
      </c>
      <c r="AB24" s="76">
        <f>-STOA!P24</f>
        <v>0</v>
      </c>
      <c r="AC24">
        <f t="shared" si="0"/>
        <v>5.9846396878482455</v>
      </c>
      <c r="AD24">
        <f t="shared" si="1"/>
        <v>711.08032579716951</v>
      </c>
      <c r="AE24">
        <f>'IDT-1'!F24</f>
        <v>0</v>
      </c>
      <c r="AF24" s="25"/>
      <c r="AG24">
        <f t="shared" si="2"/>
        <v>711.08032579716951</v>
      </c>
      <c r="AI24" s="35">
        <f>PXIL!J24</f>
        <v>0</v>
      </c>
      <c r="AJ24" s="35">
        <f>PXIL!P24</f>
        <v>0</v>
      </c>
      <c r="AK24" s="35">
        <f>RTM_IEX!J24</f>
        <v>49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7.6729499999999993</v>
      </c>
      <c r="E25">
        <f>GT_NG!T25</f>
        <v>11.882002022244691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450.50876632177153</v>
      </c>
      <c r="P25" s="37">
        <v>19.22</v>
      </c>
      <c r="Q25" s="37">
        <v>14.41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214.26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1.65</v>
      </c>
      <c r="AB25" s="76">
        <f>-STOA!P25</f>
        <v>0</v>
      </c>
      <c r="AC25">
        <f t="shared" si="0"/>
        <v>6.0025970030833271</v>
      </c>
      <c r="AD25">
        <f t="shared" si="1"/>
        <v>763.56112134093303</v>
      </c>
      <c r="AE25">
        <f>'IDT-1'!F25</f>
        <v>0</v>
      </c>
      <c r="AF25" s="25"/>
      <c r="AG25">
        <f t="shared" si="2"/>
        <v>763.56112134093303</v>
      </c>
      <c r="AI25" s="35">
        <f>PXIL!J25</f>
        <v>0</v>
      </c>
      <c r="AJ25" s="35">
        <f>PXIL!P25</f>
        <v>0</v>
      </c>
      <c r="AK25" s="35">
        <f>RTM_IEX!J25</f>
        <v>49.96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7.6729499999999993</v>
      </c>
      <c r="E26">
        <f>GT_NG!T26</f>
        <v>11.882002022244691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480.90998313344181</v>
      </c>
      <c r="P26" s="37">
        <v>37.44</v>
      </c>
      <c r="Q26" s="37">
        <v>26.58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214.26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1.65</v>
      </c>
      <c r="AB26" s="76">
        <f>-STOA!P26</f>
        <v>0</v>
      </c>
      <c r="AC26">
        <f t="shared" si="0"/>
        <v>6.3943224942143537</v>
      </c>
      <c r="AD26">
        <f t="shared" si="1"/>
        <v>813.39061266147201</v>
      </c>
      <c r="AE26">
        <f>'IDT-1'!F26</f>
        <v>0</v>
      </c>
      <c r="AF26" s="25"/>
      <c r="AG26">
        <f t="shared" si="2"/>
        <v>813.39061266147201</v>
      </c>
      <c r="AI26" s="35">
        <f>PXIL!J26</f>
        <v>0</v>
      </c>
      <c r="AJ26" s="35">
        <f>PXIL!P26</f>
        <v>0</v>
      </c>
      <c r="AK26" s="35">
        <f>RTM_IEX!J26</f>
        <v>39.39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7.6729499999999993</v>
      </c>
      <c r="E27">
        <f>GT_NG!T27</f>
        <v>11.882002022244691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543.80225997814068</v>
      </c>
      <c r="P27" s="37">
        <v>37.44</v>
      </c>
      <c r="Q27" s="37">
        <v>26.58</v>
      </c>
      <c r="R27" s="39">
        <v>0.13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210.11999999999998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1.65</v>
      </c>
      <c r="AB27" s="76">
        <f>-STOA!P27</f>
        <v>0</v>
      </c>
      <c r="AC27">
        <f t="shared" si="0"/>
        <v>6.8835562536030057</v>
      </c>
      <c r="AD27">
        <f t="shared" si="1"/>
        <v>875.62365574678233</v>
      </c>
      <c r="AE27">
        <f>'IDT-1'!F27</f>
        <v>0</v>
      </c>
      <c r="AF27" s="25"/>
      <c r="AG27">
        <f t="shared" si="2"/>
        <v>875.62365574678233</v>
      </c>
      <c r="AI27" s="35">
        <f>PXIL!J27</f>
        <v>0</v>
      </c>
      <c r="AJ27" s="35">
        <f>PXIL!P27</f>
        <v>0</v>
      </c>
      <c r="AK27" s="35">
        <f>RTM_IEX!J27</f>
        <v>43.23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7.6729499999999993</v>
      </c>
      <c r="E28">
        <f>GT_NG!T28</f>
        <v>11.882002022244691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613.58033296688814</v>
      </c>
      <c r="P28" s="37">
        <v>37.44</v>
      </c>
      <c r="Q28" s="37">
        <v>26.58</v>
      </c>
      <c r="R28" s="39">
        <v>0.24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210.11999999999998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1.72</v>
      </c>
      <c r="AB28" s="76">
        <f>-STOA!P28</f>
        <v>0</v>
      </c>
      <c r="AC28">
        <f t="shared" si="0"/>
        <v>7.5641692229152353</v>
      </c>
      <c r="AD28">
        <f t="shared" si="1"/>
        <v>962.20111576621764</v>
      </c>
      <c r="AE28">
        <f>'IDT-1'!F28</f>
        <v>0</v>
      </c>
      <c r="AF28" s="25"/>
      <c r="AG28">
        <f t="shared" si="2"/>
        <v>962.20111576621764</v>
      </c>
      <c r="AI28" s="35">
        <f>PXIL!J28</f>
        <v>0</v>
      </c>
      <c r="AJ28" s="35">
        <f>PXIL!P28</f>
        <v>0</v>
      </c>
      <c r="AK28" s="35">
        <f>RTM_IEX!J28</f>
        <v>60.53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7.6729499999999993</v>
      </c>
      <c r="E29">
        <f>GT_NG!T29</f>
        <v>11.882002022244691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729.17002084060448</v>
      </c>
      <c r="P29" s="37">
        <v>37.44</v>
      </c>
      <c r="Q29" s="37">
        <v>26.58</v>
      </c>
      <c r="R29" s="39">
        <v>0.59000000000000008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210.11999999999998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1.7999999999999998</v>
      </c>
      <c r="AB29" s="76">
        <f>-STOA!P29</f>
        <v>0</v>
      </c>
      <c r="AC29">
        <f t="shared" si="0"/>
        <v>8.176856788330225</v>
      </c>
      <c r="AD29">
        <f t="shared" si="1"/>
        <v>1040.1381160745191</v>
      </c>
      <c r="AE29">
        <f>'IDT-1'!F29</f>
        <v>0</v>
      </c>
      <c r="AF29" s="25"/>
      <c r="AG29">
        <f t="shared" si="2"/>
        <v>1040.1381160745191</v>
      </c>
      <c r="AI29" s="35">
        <f>PXIL!J29</f>
        <v>0</v>
      </c>
      <c r="AJ29" s="35">
        <f>PXIL!P29</f>
        <v>0</v>
      </c>
      <c r="AK29" s="35">
        <f>RTM_IEX!J29</f>
        <v>23.06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7.6729499999999993</v>
      </c>
      <c r="E30">
        <f>GT_NG!T30</f>
        <v>11.882002022244691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734.76459747669867</v>
      </c>
      <c r="P30" s="37">
        <v>37.44</v>
      </c>
      <c r="Q30" s="37">
        <v>26.58</v>
      </c>
      <c r="R30" s="39">
        <v>2.09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218.59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1.88</v>
      </c>
      <c r="AB30" s="76">
        <f>-STOA!P30</f>
        <v>0</v>
      </c>
      <c r="AC30">
        <f t="shared" si="0"/>
        <v>8.5761744860917588</v>
      </c>
      <c r="AD30">
        <f t="shared" si="1"/>
        <v>1090.9333750128517</v>
      </c>
      <c r="AE30">
        <f>'IDT-1'!F30</f>
        <v>0</v>
      </c>
      <c r="AF30" s="25"/>
      <c r="AG30">
        <f t="shared" si="2"/>
        <v>1090.9333750128517</v>
      </c>
      <c r="AI30" s="35">
        <f>PXIL!J30</f>
        <v>0</v>
      </c>
      <c r="AJ30" s="35">
        <f>PXIL!P30</f>
        <v>0</v>
      </c>
      <c r="AK30" s="35">
        <f>RTM_IEX!J30</f>
        <v>58.61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7.2215999999999996</v>
      </c>
      <c r="E31">
        <f>GT_NG!T31</f>
        <v>11.882002022244691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734.73530862626706</v>
      </c>
      <c r="P31" s="37">
        <v>37.44</v>
      </c>
      <c r="Q31" s="37">
        <v>26.58</v>
      </c>
      <c r="R31" s="39">
        <v>6.1074552269887556</v>
      </c>
      <c r="S31" s="39">
        <v>0</v>
      </c>
      <c r="T31" s="38">
        <f>SUMPRODUCT(LTA!J31:AN31,LTA!J$101:AN$101,LTA!J$105:AN$105)</f>
        <v>1.2</v>
      </c>
      <c r="U31" s="38">
        <f>SUMPRODUCT(LTA!J31:AN31,LTA!J$102:AN$102,LTA!J$105:AN$105)</f>
        <v>226.40999999999997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2.35</v>
      </c>
      <c r="AB31" s="76">
        <f>-STOA!P31</f>
        <v>0</v>
      </c>
      <c r="AC31">
        <f t="shared" si="0"/>
        <v>9.0074896538289035</v>
      </c>
      <c r="AD31">
        <f t="shared" si="1"/>
        <v>1145.7988762216714</v>
      </c>
      <c r="AE31">
        <f>'IDT-1'!F31</f>
        <v>0</v>
      </c>
      <c r="AF31" s="25"/>
      <c r="AG31">
        <f t="shared" si="2"/>
        <v>1145.7988762216714</v>
      </c>
      <c r="AI31" s="35">
        <f>PXIL!J31</f>
        <v>0</v>
      </c>
      <c r="AJ31" s="35">
        <f>PXIL!P31</f>
        <v>0</v>
      </c>
      <c r="AK31" s="35">
        <f>RTM_IEX!J31</f>
        <v>100.88</v>
      </c>
      <c r="AL31" s="35">
        <f>RTM_IEX!P31</f>
        <v>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7.2215999999999996</v>
      </c>
      <c r="E32">
        <f>GT_NG!T32</f>
        <v>11.882002022244691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742.23379091229276</v>
      </c>
      <c r="P32" s="37">
        <v>37.44</v>
      </c>
      <c r="Q32" s="37">
        <v>26.58</v>
      </c>
      <c r="R32" s="39">
        <v>11.33</v>
      </c>
      <c r="S32" s="39">
        <v>0</v>
      </c>
      <c r="T32" s="38">
        <f>SUMPRODUCT(LTA!J32:AN32,LTA!J$101:AN$101,LTA!J$105:AN$105)</f>
        <v>2.46</v>
      </c>
      <c r="U32" s="38">
        <f>SUMPRODUCT(LTA!J32:AN32,LTA!J$102:AN$102,LTA!J$105:AN$105)</f>
        <v>259.01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3.3</v>
      </c>
      <c r="AB32" s="76">
        <f>-STOA!P32</f>
        <v>0</v>
      </c>
      <c r="AC32">
        <f t="shared" si="0"/>
        <v>9.4457796648893915</v>
      </c>
      <c r="AD32">
        <f t="shared" si="1"/>
        <v>1201.551613269648</v>
      </c>
      <c r="AE32">
        <f>'IDT-1'!F32</f>
        <v>0</v>
      </c>
      <c r="AF32" s="25"/>
      <c r="AG32">
        <f t="shared" si="2"/>
        <v>1201.551613269648</v>
      </c>
      <c r="AI32" s="35">
        <f>PXIL!J32</f>
        <v>0</v>
      </c>
      <c r="AJ32" s="35">
        <f>PXIL!P32</f>
        <v>0</v>
      </c>
      <c r="AK32" s="35">
        <f>RTM_IEX!J32</f>
        <v>109.54</v>
      </c>
      <c r="AL32" s="35">
        <f>RTM_IEX!P32</f>
        <v>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7.2215999999999996</v>
      </c>
      <c r="E33">
        <f>GT_NG!T33</f>
        <v>11.882002022244691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872.98002175072997</v>
      </c>
      <c r="P33" s="37">
        <v>37.44</v>
      </c>
      <c r="Q33" s="37">
        <v>26.58</v>
      </c>
      <c r="R33" s="39">
        <v>18.589999999999996</v>
      </c>
      <c r="S33" s="39">
        <v>0</v>
      </c>
      <c r="T33" s="38">
        <f>SUMPRODUCT(LTA!J33:AN33,LTA!J$101:AN$101,LTA!J$105:AN$105)</f>
        <v>3.84</v>
      </c>
      <c r="U33" s="38">
        <f>SUMPRODUCT(LTA!J33:AN33,LTA!J$102:AN$102,LTA!J$105:AN$105)</f>
        <v>260.52999999999997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4.63</v>
      </c>
      <c r="AB33" s="76">
        <f>-STOA!P33</f>
        <v>0</v>
      </c>
      <c r="AC33">
        <f t="shared" si="0"/>
        <v>9.7382502654292029</v>
      </c>
      <c r="AD33">
        <f t="shared" si="1"/>
        <v>1238.7553735075453</v>
      </c>
      <c r="AE33">
        <f>'IDT-1'!F33</f>
        <v>0</v>
      </c>
      <c r="AF33" s="25"/>
      <c r="AG33">
        <f t="shared" si="2"/>
        <v>1238.7553735075453</v>
      </c>
      <c r="AI33" s="35">
        <f>PXIL!J33</f>
        <v>0</v>
      </c>
      <c r="AJ33" s="35">
        <f>PXIL!P33</f>
        <v>0</v>
      </c>
      <c r="AK33" s="35">
        <f>RTM_IEX!J33</f>
        <v>4.8</v>
      </c>
      <c r="AL33" s="35">
        <f>RTM_IEX!P33</f>
        <v>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7.2215999999999996</v>
      </c>
      <c r="E34">
        <f>GT_NG!T34</f>
        <v>11.882002022244691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889.02549391032994</v>
      </c>
      <c r="P34" s="37">
        <v>37.44</v>
      </c>
      <c r="Q34" s="37">
        <v>26.58</v>
      </c>
      <c r="R34" s="39">
        <v>19</v>
      </c>
      <c r="S34" s="39">
        <v>0</v>
      </c>
      <c r="T34" s="38">
        <f>SUMPRODUCT(LTA!J34:AN34,LTA!J$101:AN$101,LTA!J$105:AN$105)</f>
        <v>6.27</v>
      </c>
      <c r="U34" s="38">
        <f>SUMPRODUCT(LTA!J34:AN34,LTA!J$102:AN$102,LTA!J$105:AN$105)</f>
        <v>263.08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64.069999999999993</v>
      </c>
      <c r="Z34" s="35">
        <f>IEX!P34</f>
        <v>0</v>
      </c>
      <c r="AA34" s="76">
        <f>STOA!J34</f>
        <v>6.26</v>
      </c>
      <c r="AB34" s="76">
        <f>-STOA!P34</f>
        <v>0</v>
      </c>
      <c r="AC34">
        <f t="shared" si="0"/>
        <v>10.757810225839089</v>
      </c>
      <c r="AD34">
        <f t="shared" si="1"/>
        <v>1272.0712857067354</v>
      </c>
      <c r="AE34">
        <f>'IDT-1'!F34</f>
        <v>0</v>
      </c>
      <c r="AF34" s="25"/>
      <c r="AG34">
        <f t="shared" si="2"/>
        <v>1272.0712857067354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-48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7.2215999999999996</v>
      </c>
      <c r="E35">
        <f>GT_NG!T35</f>
        <v>11.882002022244691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845.73240596255664</v>
      </c>
      <c r="P35" s="37">
        <v>37.44</v>
      </c>
      <c r="Q35" s="37">
        <v>26.58</v>
      </c>
      <c r="R35" s="39">
        <v>24.2</v>
      </c>
      <c r="S35" s="39">
        <v>0</v>
      </c>
      <c r="T35" s="38">
        <f>SUMPRODUCT(LTA!J35:AN35,LTA!J$101:AN$101,LTA!J$105:AN$105)</f>
        <v>8.83</v>
      </c>
      <c r="U35" s="38">
        <f>SUMPRODUCT(LTA!J35:AN35,LTA!J$102:AN$102,LTA!J$105:AN$105)</f>
        <v>266.74999999999994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80.05</v>
      </c>
      <c r="Z35" s="35">
        <f>IEX!P35</f>
        <v>0</v>
      </c>
      <c r="AA35" s="76">
        <f>STOA!J35</f>
        <v>8.5</v>
      </c>
      <c r="AB35" s="76">
        <f>-STOA!P35</f>
        <v>0</v>
      </c>
      <c r="AC35">
        <f t="shared" si="0"/>
        <v>10.274050862281451</v>
      </c>
      <c r="AD35">
        <f t="shared" si="1"/>
        <v>1306.9119571225199</v>
      </c>
      <c r="AE35">
        <f>'IDT-1'!F35</f>
        <v>0</v>
      </c>
      <c r="AF35" s="25"/>
      <c r="AG35">
        <f t="shared" si="2"/>
        <v>1306.9119571225199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7.2215999999999996</v>
      </c>
      <c r="E36">
        <f>GT_NG!T36</f>
        <v>11.882002022244691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835.03232815218689</v>
      </c>
      <c r="P36" s="37">
        <v>37.44</v>
      </c>
      <c r="Q36" s="37">
        <v>26.58</v>
      </c>
      <c r="R36" s="39">
        <v>24.199999999999996</v>
      </c>
      <c r="S36" s="39">
        <v>0</v>
      </c>
      <c r="T36" s="38">
        <f>SUMPRODUCT(LTA!J36:AN36,LTA!J$101:AN$101,LTA!J$105:AN$105)</f>
        <v>11.31</v>
      </c>
      <c r="U36" s="38">
        <f>SUMPRODUCT(LTA!J36:AN36,LTA!J$102:AN$102,LTA!J$105:AN$105)</f>
        <v>271.61999999999995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88.99</v>
      </c>
      <c r="Z36" s="35">
        <f>IEX!P36</f>
        <v>0</v>
      </c>
      <c r="AA36" s="76">
        <f>STOA!J36</f>
        <v>10.16</v>
      </c>
      <c r="AB36" s="76">
        <f>-STOA!P36</f>
        <v>0</v>
      </c>
      <c r="AC36">
        <f t="shared" si="0"/>
        <v>10.428022255360567</v>
      </c>
      <c r="AD36">
        <f t="shared" si="1"/>
        <v>1326.4979079190712</v>
      </c>
      <c r="AE36">
        <f>'IDT-1'!F36</f>
        <v>0</v>
      </c>
      <c r="AF36" s="25"/>
      <c r="AG36">
        <f t="shared" si="2"/>
        <v>1326.4979079190712</v>
      </c>
      <c r="AI36" s="35">
        <f>PXIL!J36</f>
        <v>0</v>
      </c>
      <c r="AJ36" s="35">
        <f>PXIL!P36</f>
        <v>0</v>
      </c>
      <c r="AK36" s="35">
        <f>RTM_IEX!J36</f>
        <v>12.49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7.2215999999999996</v>
      </c>
      <c r="E37">
        <f>GT_NG!T37</f>
        <v>11.882002022244691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832.9571426866305</v>
      </c>
      <c r="P37" s="37">
        <v>37.44</v>
      </c>
      <c r="Q37" s="37">
        <v>26.58</v>
      </c>
      <c r="R37" s="39">
        <v>24.199999999999996</v>
      </c>
      <c r="S37" s="39">
        <v>0</v>
      </c>
      <c r="T37" s="38">
        <f>SUMPRODUCT(LTA!J37:AN37,LTA!J$101:AN$101,LTA!J$105:AN$105)</f>
        <v>15.96</v>
      </c>
      <c r="U37" s="38">
        <f>SUMPRODUCT(LTA!J37:AN37,LTA!J$102:AN$102,LTA!J$105:AN$105)</f>
        <v>278.10999999999996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87.12</v>
      </c>
      <c r="Z37" s="35">
        <f>IEX!P37</f>
        <v>0</v>
      </c>
      <c r="AA37" s="76">
        <f>STOA!J37</f>
        <v>12.81</v>
      </c>
      <c r="AB37" s="76">
        <f>-STOA!P37</f>
        <v>0</v>
      </c>
      <c r="AC37">
        <f t="shared" si="0"/>
        <v>10.542251808729228</v>
      </c>
      <c r="AD37">
        <f t="shared" si="1"/>
        <v>1341.0284929001461</v>
      </c>
      <c r="AE37">
        <f>'IDT-1'!F37</f>
        <v>0</v>
      </c>
      <c r="AF37" s="25"/>
      <c r="AG37">
        <f t="shared" si="2"/>
        <v>1341.0284929001461</v>
      </c>
      <c r="AI37" s="35">
        <f>PXIL!J37</f>
        <v>0</v>
      </c>
      <c r="AJ37" s="35">
        <f>PXIL!P37</f>
        <v>0</v>
      </c>
      <c r="AK37" s="35">
        <f>RTM_IEX!J37</f>
        <v>17.29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7.2215999999999996</v>
      </c>
      <c r="E38">
        <f>GT_NG!T38</f>
        <v>11.578999222193415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819.83367892977992</v>
      </c>
      <c r="P38" s="37">
        <v>37.44</v>
      </c>
      <c r="Q38" s="37">
        <v>26.58</v>
      </c>
      <c r="R38" s="39">
        <v>24.2</v>
      </c>
      <c r="S38" s="39">
        <v>0</v>
      </c>
      <c r="T38" s="38">
        <f>SUMPRODUCT(LTA!J38:AN38,LTA!J$101:AN$101,LTA!J$105:AN$105)</f>
        <v>18.64</v>
      </c>
      <c r="U38" s="38">
        <f>SUMPRODUCT(LTA!J38:AN38,LTA!J$102:AN$102,LTA!J$105:AN$105)</f>
        <v>286.70999999999998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74.569999999999993</v>
      </c>
      <c r="Z38" s="35">
        <f>IEX!P38</f>
        <v>0</v>
      </c>
      <c r="AA38" s="76">
        <f>STOA!J38</f>
        <v>14.55</v>
      </c>
      <c r="AB38" s="76">
        <f>-STOA!P38</f>
        <v>0</v>
      </c>
      <c r="AC38">
        <f t="shared" si="0"/>
        <v>10.583541369585392</v>
      </c>
      <c r="AD38">
        <f t="shared" si="1"/>
        <v>1346.280736782388</v>
      </c>
      <c r="AE38">
        <f>'IDT-1'!F38</f>
        <v>0</v>
      </c>
      <c r="AF38" s="25"/>
      <c r="AG38">
        <f t="shared" si="2"/>
        <v>1346.280736782388</v>
      </c>
      <c r="AI38" s="35">
        <f>PXIL!J38</f>
        <v>0</v>
      </c>
      <c r="AJ38" s="35">
        <f>PXIL!P38</f>
        <v>0</v>
      </c>
      <c r="AK38" s="35">
        <f>RTM_IEX!J38</f>
        <v>35.54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7.6729499999999993</v>
      </c>
      <c r="E39">
        <f>GT_NG!T39</f>
        <v>11.489007000259269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780.99285224555069</v>
      </c>
      <c r="P39" s="37">
        <v>37.44</v>
      </c>
      <c r="Q39" s="37">
        <v>26.58</v>
      </c>
      <c r="R39" s="39">
        <v>24.2</v>
      </c>
      <c r="S39" s="39">
        <v>0</v>
      </c>
      <c r="T39" s="38">
        <f>SUMPRODUCT(LTA!J39:AN39,LTA!J$101:AN$101,LTA!J$105:AN$105)</f>
        <v>27.37</v>
      </c>
      <c r="U39" s="38">
        <f>SUMPRODUCT(LTA!J39:AN39,LTA!J$102:AN$102,LTA!J$105:AN$105)</f>
        <v>296.15000000000003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79.5</v>
      </c>
      <c r="Z39" s="35">
        <f>IEX!P39</f>
        <v>0</v>
      </c>
      <c r="AA39" s="76">
        <f>STOA!J39</f>
        <v>47.97</v>
      </c>
      <c r="AB39" s="76">
        <f>-STOA!P39</f>
        <v>0</v>
      </c>
      <c r="AC39">
        <f t="shared" si="0"/>
        <v>11.203957512117318</v>
      </c>
      <c r="AD39">
        <f t="shared" si="1"/>
        <v>1425.2008517336928</v>
      </c>
      <c r="AE39">
        <f>'IDT-1'!F39</f>
        <v>0</v>
      </c>
      <c r="AF39" s="25"/>
      <c r="AG39">
        <f t="shared" si="2"/>
        <v>1425.2008517336928</v>
      </c>
      <c r="AI39" s="35">
        <f>PXIL!J39</f>
        <v>0</v>
      </c>
      <c r="AJ39" s="35">
        <f>PXIL!P39</f>
        <v>0</v>
      </c>
      <c r="AK39" s="35">
        <f>RTM_IEX!J39</f>
        <v>97.04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7.6729499999999993</v>
      </c>
      <c r="E40">
        <f>GT_NG!T40</f>
        <v>11.489007000259269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772.5556922253237</v>
      </c>
      <c r="P40" s="37">
        <v>37.44</v>
      </c>
      <c r="Q40" s="37">
        <v>26.58</v>
      </c>
      <c r="R40" s="39">
        <v>24.2</v>
      </c>
      <c r="S40" s="39">
        <v>0</v>
      </c>
      <c r="T40" s="38">
        <f>SUMPRODUCT(LTA!J40:AN40,LTA!J$101:AN$101,LTA!J$105:AN$105)</f>
        <v>32.03</v>
      </c>
      <c r="U40" s="38">
        <f>SUMPRODUCT(LTA!J40:AN40,LTA!J$102:AN$102,LTA!J$105:AN$105)</f>
        <v>305.29000000000002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168.51</v>
      </c>
      <c r="Z40" s="35">
        <f>IEX!P40</f>
        <v>0</v>
      </c>
      <c r="AA40" s="76">
        <f>STOA!J40</f>
        <v>50.83</v>
      </c>
      <c r="AB40" s="76">
        <f>-STOA!P40</f>
        <v>0</v>
      </c>
      <c r="AC40">
        <f t="shared" si="0"/>
        <v>11.804969663959547</v>
      </c>
      <c r="AD40">
        <f t="shared" si="1"/>
        <v>1501.6526795616232</v>
      </c>
      <c r="AE40">
        <f>'IDT-1'!F40</f>
        <v>0</v>
      </c>
      <c r="AF40" s="25"/>
      <c r="AG40">
        <f t="shared" si="2"/>
        <v>1501.6526795616232</v>
      </c>
      <c r="AI40" s="35">
        <f>PXIL!J40</f>
        <v>0</v>
      </c>
      <c r="AJ40" s="35">
        <f>PXIL!P40</f>
        <v>0</v>
      </c>
      <c r="AK40" s="35">
        <f>RTM_IEX!J40</f>
        <v>76.86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7.6729499999999993</v>
      </c>
      <c r="E41">
        <f>GT_NG!T41</f>
        <v>11.489007000259269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716.52850894072265</v>
      </c>
      <c r="P41" s="37">
        <v>37.44</v>
      </c>
      <c r="Q41" s="37">
        <v>26.58</v>
      </c>
      <c r="R41" s="39">
        <v>24.2</v>
      </c>
      <c r="S41" s="39">
        <v>0</v>
      </c>
      <c r="T41" s="38">
        <f>SUMPRODUCT(LTA!J41:AN41,LTA!J$101:AN$101,LTA!J$105:AN$105)</f>
        <v>39.54</v>
      </c>
      <c r="U41" s="38">
        <f>SUMPRODUCT(LTA!J41:AN41,LTA!J$102:AN$102,LTA!J$105:AN$105)</f>
        <v>313.22000000000003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268.06</v>
      </c>
      <c r="Z41" s="35">
        <f>IEX!P41</f>
        <v>0</v>
      </c>
      <c r="AA41" s="76">
        <f>STOA!J41</f>
        <v>103.11000000000001</v>
      </c>
      <c r="AB41" s="76">
        <f>-STOA!P41</f>
        <v>0</v>
      </c>
      <c r="AC41">
        <f t="shared" si="0"/>
        <v>12.20801763433966</v>
      </c>
      <c r="AD41">
        <f t="shared" si="1"/>
        <v>1552.9224483066423</v>
      </c>
      <c r="AE41">
        <f>'IDT-1'!F41</f>
        <v>0</v>
      </c>
      <c r="AF41" s="25"/>
      <c r="AG41">
        <f t="shared" si="2"/>
        <v>1552.9224483066423</v>
      </c>
      <c r="AI41" s="35">
        <f>PXIL!J41</f>
        <v>0</v>
      </c>
      <c r="AJ41" s="35">
        <f>PXIL!P41</f>
        <v>0</v>
      </c>
      <c r="AK41" s="35">
        <f>RTM_IEX!J41</f>
        <v>17.29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7.6729499999999993</v>
      </c>
      <c r="E42">
        <f>GT_NG!T42</f>
        <v>11.489007000259269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609.3485089407227</v>
      </c>
      <c r="P42" s="37">
        <v>37.44</v>
      </c>
      <c r="Q42" s="37">
        <v>26.58</v>
      </c>
      <c r="R42" s="39">
        <v>24.2</v>
      </c>
      <c r="S42" s="39">
        <v>0</v>
      </c>
      <c r="T42" s="38">
        <f>SUMPRODUCT(LTA!J42:AN42,LTA!J$101:AN$101,LTA!J$105:AN$105)</f>
        <v>45.57</v>
      </c>
      <c r="U42" s="38">
        <f>SUMPRODUCT(LTA!J42:AN42,LTA!J$102:AN$102,LTA!J$105:AN$105)</f>
        <v>319.87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222.91</v>
      </c>
      <c r="Z42" s="35">
        <f>IEX!P42</f>
        <v>0</v>
      </c>
      <c r="AA42" s="76">
        <f>STOA!J42</f>
        <v>106.62</v>
      </c>
      <c r="AB42" s="76">
        <f>-STOA!P42</f>
        <v>0</v>
      </c>
      <c r="AC42">
        <f t="shared" si="0"/>
        <v>12.615021634339662</v>
      </c>
      <c r="AD42">
        <f t="shared" si="1"/>
        <v>1604.6954443066427</v>
      </c>
      <c r="AE42">
        <f>'IDT-1'!F42</f>
        <v>0</v>
      </c>
      <c r="AF42" s="25"/>
      <c r="AG42">
        <f t="shared" si="2"/>
        <v>1604.6954443066427</v>
      </c>
      <c r="AI42" s="35">
        <f>PXIL!J42</f>
        <v>0</v>
      </c>
      <c r="AJ42" s="35">
        <f>PXIL!P42</f>
        <v>0</v>
      </c>
      <c r="AK42" s="35">
        <f>RTM_IEX!J42</f>
        <v>205.61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7.6729499999999993</v>
      </c>
      <c r="E43">
        <f>GT_NG!T43</f>
        <v>11.489007000259269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565.60850894072269</v>
      </c>
      <c r="P43" s="37">
        <v>37.44</v>
      </c>
      <c r="Q43" s="37">
        <v>26.58</v>
      </c>
      <c r="R43" s="39">
        <v>24.2</v>
      </c>
      <c r="S43" s="39">
        <v>0</v>
      </c>
      <c r="T43" s="38">
        <f>SUMPRODUCT(LTA!J43:AN43,LTA!J$101:AN$101,LTA!J$105:AN$105)</f>
        <v>53.7</v>
      </c>
      <c r="U43" s="38">
        <f>SUMPRODUCT(LTA!J43:AN43,LTA!J$102:AN$102,LTA!J$105:AN$105)</f>
        <v>326.63000000000005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215.22</v>
      </c>
      <c r="Z43" s="35">
        <f>IEX!P43</f>
        <v>0</v>
      </c>
      <c r="AA43" s="76">
        <f>STOA!J43</f>
        <v>110.78000000000002</v>
      </c>
      <c r="AB43" s="76">
        <f>-STOA!P43</f>
        <v>0</v>
      </c>
      <c r="AC43">
        <f t="shared" si="0"/>
        <v>12.74465763433966</v>
      </c>
      <c r="AD43">
        <f t="shared" si="1"/>
        <v>1621.1858083066427</v>
      </c>
      <c r="AE43">
        <f>'IDT-1'!F43</f>
        <v>0</v>
      </c>
      <c r="AF43" s="25"/>
      <c r="AG43">
        <f t="shared" si="2"/>
        <v>1621.1858083066427</v>
      </c>
      <c r="AI43" s="35">
        <f>PXIL!J43</f>
        <v>0</v>
      </c>
      <c r="AJ43" s="35">
        <f>PXIL!P43</f>
        <v>0</v>
      </c>
      <c r="AK43" s="35">
        <f>RTM_IEX!J43</f>
        <v>254.61</v>
      </c>
      <c r="AL43" s="35">
        <f>RTM_IEX!P43</f>
        <v>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7.6729499999999993</v>
      </c>
      <c r="E44">
        <f>GT_NG!T44</f>
        <v>11.489007000259269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565.60850894072269</v>
      </c>
      <c r="P44" s="37">
        <v>37.44</v>
      </c>
      <c r="Q44" s="37">
        <v>26.58</v>
      </c>
      <c r="R44" s="39">
        <v>24.2</v>
      </c>
      <c r="S44" s="39">
        <v>0</v>
      </c>
      <c r="T44" s="38">
        <f>SUMPRODUCT(LTA!J44:AN44,LTA!J$101:AN$101,LTA!J$105:AN$105)</f>
        <v>61.4</v>
      </c>
      <c r="U44" s="38">
        <f>SUMPRODUCT(LTA!J44:AN44,LTA!J$102:AN$102,LTA!J$105:AN$105)</f>
        <v>334.01000000000005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204.65</v>
      </c>
      <c r="Z44" s="35">
        <f>IEX!P44</f>
        <v>0</v>
      </c>
      <c r="AA44" s="76">
        <f>STOA!J44</f>
        <v>113.95000000000002</v>
      </c>
      <c r="AB44" s="76">
        <f>-STOA!P44</f>
        <v>0</v>
      </c>
      <c r="AC44">
        <f t="shared" si="0"/>
        <v>12.729603634339661</v>
      </c>
      <c r="AD44">
        <f t="shared" si="1"/>
        <v>1619.2708623066426</v>
      </c>
      <c r="AE44">
        <f>'IDT-1'!F44</f>
        <v>0</v>
      </c>
      <c r="AF44" s="25"/>
      <c r="AG44">
        <f t="shared" si="2"/>
        <v>1619.2708623066426</v>
      </c>
      <c r="AI44" s="35">
        <f>PXIL!J44</f>
        <v>0</v>
      </c>
      <c r="AJ44" s="35">
        <f>PXIL!P44</f>
        <v>0</v>
      </c>
      <c r="AK44" s="35">
        <f>RTM_IEX!J44</f>
        <v>245</v>
      </c>
      <c r="AL44" s="35">
        <f>RTM_IEX!P44</f>
        <v>0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7.6729499999999993</v>
      </c>
      <c r="E45">
        <f>GT_NG!T45</f>
        <v>11.489007000259269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536.94620033335821</v>
      </c>
      <c r="P45" s="37">
        <v>37.44</v>
      </c>
      <c r="Q45" s="37">
        <v>26.58</v>
      </c>
      <c r="R45" s="39">
        <v>24.2</v>
      </c>
      <c r="S45" s="39">
        <v>0</v>
      </c>
      <c r="T45" s="38">
        <f>SUMPRODUCT(LTA!J45:AN45,LTA!J$101:AN$101,LTA!J$105:AN$105)</f>
        <v>55.21</v>
      </c>
      <c r="U45" s="38">
        <f>SUMPRODUCT(LTA!J45:AN45,LTA!J$102:AN$102,LTA!J$105:AN$105)</f>
        <v>326.09000000000003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194.08</v>
      </c>
      <c r="Z45" s="35">
        <f>IEX!P45</f>
        <v>0</v>
      </c>
      <c r="AA45" s="76">
        <f>STOA!J45</f>
        <v>135.77000000000001</v>
      </c>
      <c r="AB45" s="76">
        <f>-STOA!P45</f>
        <v>0</v>
      </c>
      <c r="AC45">
        <f t="shared" si="0"/>
        <v>12.416259627202216</v>
      </c>
      <c r="AD45">
        <f t="shared" si="1"/>
        <v>1579.4118977064152</v>
      </c>
      <c r="AE45">
        <f>'IDT-1'!F45</f>
        <v>0</v>
      </c>
      <c r="AF45" s="25"/>
      <c r="AG45">
        <f t="shared" si="2"/>
        <v>1579.4118977064152</v>
      </c>
      <c r="AI45" s="35">
        <f>PXIL!J45</f>
        <v>0</v>
      </c>
      <c r="AJ45" s="35">
        <f>PXIL!P45</f>
        <v>0</v>
      </c>
      <c r="AK45" s="35">
        <f>RTM_IEX!J45</f>
        <v>236.35</v>
      </c>
      <c r="AL45" s="35">
        <f>RTM_IEX!P45</f>
        <v>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7.6729499999999993</v>
      </c>
      <c r="E46">
        <f>GT_NG!T46</f>
        <v>11.489007000259269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544.43582541480555</v>
      </c>
      <c r="P46" s="37">
        <v>37.44</v>
      </c>
      <c r="Q46" s="37">
        <v>26.58</v>
      </c>
      <c r="R46" s="39">
        <v>24.2</v>
      </c>
      <c r="S46" s="39">
        <v>0</v>
      </c>
      <c r="T46" s="38">
        <f>SUMPRODUCT(LTA!J46:AN46,LTA!J$101:AN$101,LTA!J$105:AN$105)</f>
        <v>65.930000000000007</v>
      </c>
      <c r="U46" s="38">
        <f>SUMPRODUCT(LTA!J46:AN46,LTA!J$102:AN$102,LTA!J$105:AN$105)</f>
        <v>331.90000000000003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172.95</v>
      </c>
      <c r="Z46" s="35">
        <f>IEX!P46</f>
        <v>0</v>
      </c>
      <c r="AA46" s="76">
        <f>STOA!J46</f>
        <v>141.44</v>
      </c>
      <c r="AB46" s="76">
        <f>-STOA!P46</f>
        <v>0</v>
      </c>
      <c r="AC46">
        <f t="shared" si="0"/>
        <v>12.543006702837506</v>
      </c>
      <c r="AD46">
        <f t="shared" si="1"/>
        <v>1595.5347757122274</v>
      </c>
      <c r="AE46">
        <f>'IDT-1'!F46</f>
        <v>0</v>
      </c>
      <c r="AF46" s="25"/>
      <c r="AG46">
        <f t="shared" si="2"/>
        <v>1595.5347757122274</v>
      </c>
      <c r="AI46" s="35">
        <f>PXIL!J46</f>
        <v>0</v>
      </c>
      <c r="AJ46" s="35">
        <f>PXIL!P46</f>
        <v>0</v>
      </c>
      <c r="AK46" s="35">
        <f>RTM_IEX!J46</f>
        <v>244.04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7.6729499999999993</v>
      </c>
      <c r="E47">
        <f>GT_NG!T47</f>
        <v>11.360018148820327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544.52095721227283</v>
      </c>
      <c r="P47" s="37">
        <v>37.44</v>
      </c>
      <c r="Q47" s="37">
        <v>26.58</v>
      </c>
      <c r="R47" s="39">
        <v>24.2</v>
      </c>
      <c r="S47" s="39">
        <v>0</v>
      </c>
      <c r="T47" s="38">
        <f>SUMPRODUCT(LTA!J47:AN47,LTA!J$101:AN$101,LTA!J$105:AN$105)</f>
        <v>55.99</v>
      </c>
      <c r="U47" s="38">
        <f>SUMPRODUCT(LTA!J47:AN47,LTA!J$102:AN$102,LTA!J$105:AN$105)</f>
        <v>337.7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150.85</v>
      </c>
      <c r="Z47" s="35">
        <f>IEX!P47</f>
        <v>0</v>
      </c>
      <c r="AA47" s="76">
        <f>STOA!J47</f>
        <v>147.83000000000001</v>
      </c>
      <c r="AB47" s="76">
        <f>-STOA!P47</f>
        <v>0</v>
      </c>
      <c r="AC47">
        <f t="shared" si="0"/>
        <v>12.620118617816527</v>
      </c>
      <c r="AD47">
        <f t="shared" si="1"/>
        <v>1605.3438067432764</v>
      </c>
      <c r="AE47">
        <f>'IDT-1'!F47</f>
        <v>0</v>
      </c>
      <c r="AF47" s="25"/>
      <c r="AG47">
        <f t="shared" si="2"/>
        <v>1605.3438067432764</v>
      </c>
      <c r="AI47" s="35">
        <f>PXIL!J47</f>
        <v>0</v>
      </c>
      <c r="AJ47" s="35">
        <f>PXIL!P47</f>
        <v>0</v>
      </c>
      <c r="AK47" s="35">
        <f>RTM_IEX!J47</f>
        <v>273.82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7.6729499999999993</v>
      </c>
      <c r="E48">
        <f>GT_NG!T48</f>
        <v>11.360018148820327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539.93376757393594</v>
      </c>
      <c r="P48" s="37">
        <v>37.44</v>
      </c>
      <c r="Q48" s="37">
        <v>26.58</v>
      </c>
      <c r="R48" s="39">
        <v>24.2</v>
      </c>
      <c r="S48" s="39">
        <v>0</v>
      </c>
      <c r="T48" s="38">
        <f>SUMPRODUCT(LTA!J48:AN48,LTA!J$101:AN$101,LTA!J$105:AN$105)</f>
        <v>59.99</v>
      </c>
      <c r="U48" s="38">
        <f>SUMPRODUCT(LTA!J48:AN48,LTA!J$102:AN$102,LTA!J$105:AN$105)</f>
        <v>367.37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134.51</v>
      </c>
      <c r="Z48" s="35">
        <f>IEX!P48</f>
        <v>0</v>
      </c>
      <c r="AA48" s="76">
        <f>STOA!J48</f>
        <v>149.4</v>
      </c>
      <c r="AB48" s="76">
        <f>-STOA!P48</f>
        <v>0</v>
      </c>
      <c r="AC48">
        <f t="shared" si="0"/>
        <v>12.716860538637501</v>
      </c>
      <c r="AD48">
        <f t="shared" si="1"/>
        <v>1617.6498751841191</v>
      </c>
      <c r="AE48">
        <f>'IDT-1'!F48</f>
        <v>0</v>
      </c>
      <c r="AF48" s="25"/>
      <c r="AG48">
        <f t="shared" si="2"/>
        <v>1617.6498751841191</v>
      </c>
      <c r="AI48" s="35">
        <f>PXIL!J48</f>
        <v>0</v>
      </c>
      <c r="AJ48" s="35">
        <f>PXIL!P48</f>
        <v>0</v>
      </c>
      <c r="AK48" s="35">
        <f>RTM_IEX!J48</f>
        <v>271.91000000000003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7.6729499999999993</v>
      </c>
      <c r="E49">
        <f>GT_NG!T49</f>
        <v>11.489007000259269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533.42683154897179</v>
      </c>
      <c r="P49" s="37">
        <v>37.44</v>
      </c>
      <c r="Q49" s="37">
        <v>26.58</v>
      </c>
      <c r="R49" s="39">
        <v>24.2</v>
      </c>
      <c r="S49" s="39">
        <v>0</v>
      </c>
      <c r="T49" s="38">
        <f>SUMPRODUCT(LTA!J49:AN49,LTA!J$101:AN$101,LTA!J$105:AN$105)</f>
        <v>65.989999999999995</v>
      </c>
      <c r="U49" s="38">
        <f>SUMPRODUCT(LTA!J49:AN49,LTA!J$102:AN$102,LTA!J$105:AN$105)</f>
        <v>373.21000000000004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125.86</v>
      </c>
      <c r="Z49" s="35">
        <f>IEX!P49</f>
        <v>0</v>
      </c>
      <c r="AA49" s="76">
        <f>STOA!J49</f>
        <v>150.97</v>
      </c>
      <c r="AB49" s="76">
        <f>-STOA!P49</f>
        <v>0</v>
      </c>
      <c r="AC49">
        <f t="shared" si="0"/>
        <v>12.794174550684001</v>
      </c>
      <c r="AD49">
        <f t="shared" si="1"/>
        <v>1627.4846139985473</v>
      </c>
      <c r="AE49">
        <f>'IDT-1'!F49</f>
        <v>0</v>
      </c>
      <c r="AF49" s="25"/>
      <c r="AG49">
        <f t="shared" si="2"/>
        <v>1627.4846139985473</v>
      </c>
      <c r="AI49" s="35">
        <f>PXIL!J49</f>
        <v>0</v>
      </c>
      <c r="AJ49" s="35">
        <f>PXIL!P49</f>
        <v>0</v>
      </c>
      <c r="AK49" s="35">
        <f>RTM_IEX!J49</f>
        <v>283.44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7.6729499999999993</v>
      </c>
      <c r="E50">
        <f>GT_NG!T50</f>
        <v>11.489007000259269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528.18938969251894</v>
      </c>
      <c r="P50" s="37">
        <v>37.44</v>
      </c>
      <c r="Q50" s="37">
        <v>26.58</v>
      </c>
      <c r="R50" s="39">
        <v>24.2</v>
      </c>
      <c r="S50" s="39">
        <v>0</v>
      </c>
      <c r="T50" s="38">
        <f>SUMPRODUCT(LTA!J50:AN50,LTA!J$101:AN$101,LTA!J$105:AN$105)</f>
        <v>72.989999999999995</v>
      </c>
      <c r="U50" s="38">
        <f>SUMPRODUCT(LTA!J50:AN50,LTA!J$102:AN$102,LTA!J$105:AN$105)</f>
        <v>382.96000000000004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120.1</v>
      </c>
      <c r="Z50" s="35">
        <f>IEX!P50</f>
        <v>0</v>
      </c>
      <c r="AA50" s="76">
        <f>STOA!J50</f>
        <v>152.01</v>
      </c>
      <c r="AB50" s="76">
        <f>-STOA!P50</f>
        <v>0</v>
      </c>
      <c r="AC50">
        <f t="shared" si="0"/>
        <v>12.832102504203672</v>
      </c>
      <c r="AD50">
        <f t="shared" si="1"/>
        <v>1632.3092441885747</v>
      </c>
      <c r="AE50">
        <f>'IDT-1'!F50</f>
        <v>0</v>
      </c>
      <c r="AF50" s="25"/>
      <c r="AG50">
        <f t="shared" si="2"/>
        <v>1632.3092441885747</v>
      </c>
      <c r="AI50" s="35">
        <f>PXIL!J50</f>
        <v>0</v>
      </c>
      <c r="AJ50" s="35">
        <f>PXIL!P50</f>
        <v>0</v>
      </c>
      <c r="AK50" s="35">
        <f>RTM_IEX!J50</f>
        <v>281.51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7.6729499999999993</v>
      </c>
      <c r="E51">
        <f>GT_NG!T51</f>
        <v>11.489007000259269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502.52322954281311</v>
      </c>
      <c r="P51" s="37">
        <v>37.44</v>
      </c>
      <c r="Q51" s="37">
        <v>26.58</v>
      </c>
      <c r="R51" s="39">
        <v>24.2</v>
      </c>
      <c r="S51" s="39">
        <v>0</v>
      </c>
      <c r="T51" s="38">
        <f>SUMPRODUCT(LTA!J51:AN51,LTA!J$101:AN$101,LTA!J$105:AN$105)</f>
        <v>62.99</v>
      </c>
      <c r="U51" s="38">
        <f>SUMPRODUCT(LTA!J51:AN51,LTA!J$102:AN$102,LTA!J$105:AN$105)</f>
        <v>340.14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354.54</v>
      </c>
      <c r="Z51" s="35">
        <f>IEX!P51</f>
        <v>0</v>
      </c>
      <c r="AA51" s="76">
        <f>STOA!J51</f>
        <v>54.1</v>
      </c>
      <c r="AB51" s="76">
        <f>-STOA!P51</f>
        <v>0</v>
      </c>
      <c r="AC51">
        <f t="shared" si="0"/>
        <v>12.835252455035963</v>
      </c>
      <c r="AD51">
        <f t="shared" si="1"/>
        <v>1632.7099340880363</v>
      </c>
      <c r="AE51">
        <f>'IDT-1'!F51</f>
        <v>0</v>
      </c>
      <c r="AF51" s="25"/>
      <c r="AG51">
        <f t="shared" si="2"/>
        <v>1632.7099340880363</v>
      </c>
      <c r="AI51" s="35">
        <f>PXIL!J51</f>
        <v>0</v>
      </c>
      <c r="AJ51" s="35">
        <f>PXIL!P51</f>
        <v>0</v>
      </c>
      <c r="AK51" s="35">
        <f>RTM_IEX!J51</f>
        <v>223.87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7.6729499999999993</v>
      </c>
      <c r="E52">
        <f>GT_NG!T52</f>
        <v>11.489007000259269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502.52322954281311</v>
      </c>
      <c r="P52" s="37">
        <v>37.44</v>
      </c>
      <c r="Q52" s="37">
        <v>26.58</v>
      </c>
      <c r="R52" s="39">
        <v>24.2</v>
      </c>
      <c r="S52" s="39">
        <v>0</v>
      </c>
      <c r="T52" s="38">
        <f>SUMPRODUCT(LTA!J52:AN52,LTA!J$101:AN$101,LTA!J$105:AN$105)</f>
        <v>69.989999999999995</v>
      </c>
      <c r="U52" s="38">
        <f>SUMPRODUCT(LTA!J52:AN52,LTA!J$102:AN$102,LTA!J$105:AN$105)</f>
        <v>344.61999999999995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339.17</v>
      </c>
      <c r="Z52" s="35">
        <f>IEX!P52</f>
        <v>0</v>
      </c>
      <c r="AA52" s="76">
        <f>STOA!J52</f>
        <v>54.2</v>
      </c>
      <c r="AB52" s="76">
        <f>-STOA!P52</f>
        <v>0</v>
      </c>
      <c r="AC52">
        <f t="shared" si="0"/>
        <v>12.723088455035967</v>
      </c>
      <c r="AD52">
        <f t="shared" si="1"/>
        <v>1618.4420980880366</v>
      </c>
      <c r="AE52">
        <f>'IDT-1'!F52</f>
        <v>0</v>
      </c>
      <c r="AF52" s="25"/>
      <c r="AG52">
        <f t="shared" si="2"/>
        <v>1618.4420980880366</v>
      </c>
      <c r="AI52" s="35">
        <f>PXIL!J52</f>
        <v>0</v>
      </c>
      <c r="AJ52" s="35">
        <f>PXIL!P52</f>
        <v>0</v>
      </c>
      <c r="AK52" s="35">
        <f>RTM_IEX!J52</f>
        <v>213.28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7.6729499999999993</v>
      </c>
      <c r="E53">
        <f>GT_NG!T53</f>
        <v>11.489007000259269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503.79977101319565</v>
      </c>
      <c r="P53" s="37">
        <v>37.44</v>
      </c>
      <c r="Q53" s="37">
        <v>26.58</v>
      </c>
      <c r="R53" s="39">
        <v>24.2</v>
      </c>
      <c r="S53" s="39">
        <v>0</v>
      </c>
      <c r="T53" s="38">
        <f>SUMPRODUCT(LTA!J53:AN53,LTA!J$101:AN$101,LTA!J$105:AN$105)</f>
        <v>95.99</v>
      </c>
      <c r="U53" s="38">
        <f>SUMPRODUCT(LTA!J53:AN53,LTA!J$102:AN$102,LTA!J$105:AN$105)</f>
        <v>348.11999999999995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313.22000000000003</v>
      </c>
      <c r="Z53" s="35">
        <f>IEX!P53</f>
        <v>0</v>
      </c>
      <c r="AA53" s="76">
        <f>STOA!J53</f>
        <v>54.29</v>
      </c>
      <c r="AB53" s="76">
        <f>-STOA!P53</f>
        <v>0</v>
      </c>
      <c r="AC53">
        <f t="shared" si="0"/>
        <v>12.514255478504948</v>
      </c>
      <c r="AD53">
        <f t="shared" si="1"/>
        <v>1591.8774725349499</v>
      </c>
      <c r="AE53">
        <f>'IDT-1'!F53</f>
        <v>0</v>
      </c>
      <c r="AF53" s="25"/>
      <c r="AG53">
        <f t="shared" si="2"/>
        <v>1591.8774725349499</v>
      </c>
      <c r="AI53" s="35">
        <f>PXIL!J53</f>
        <v>0</v>
      </c>
      <c r="AJ53" s="35">
        <f>PXIL!P53</f>
        <v>0</v>
      </c>
      <c r="AK53" s="35">
        <f>RTM_IEX!J53</f>
        <v>181.59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7.6729499999999993</v>
      </c>
      <c r="E54">
        <f>GT_NG!T54</f>
        <v>11.489007000259269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511.95975279986141</v>
      </c>
      <c r="P54" s="37">
        <v>37.44</v>
      </c>
      <c r="Q54" s="37">
        <v>26.58</v>
      </c>
      <c r="R54" s="39">
        <v>24.2</v>
      </c>
      <c r="S54" s="39">
        <v>0</v>
      </c>
      <c r="T54" s="38">
        <f>SUMPRODUCT(LTA!J54:AN54,LTA!J$101:AN$101,LTA!J$105:AN$105)</f>
        <v>99.99</v>
      </c>
      <c r="U54" s="38">
        <f>SUMPRODUCT(LTA!J54:AN54,LTA!J$102:AN$102,LTA!J$105:AN$105)</f>
        <v>350.46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267.10000000000002</v>
      </c>
      <c r="Z54" s="35">
        <f>IEX!P54</f>
        <v>0</v>
      </c>
      <c r="AA54" s="76">
        <f>STOA!J54</f>
        <v>54.39</v>
      </c>
      <c r="AB54" s="76">
        <f>-STOA!P54</f>
        <v>0</v>
      </c>
      <c r="AC54">
        <f t="shared" si="0"/>
        <v>12.193441336440941</v>
      </c>
      <c r="AD54">
        <f t="shared" si="1"/>
        <v>1551.0682684636799</v>
      </c>
      <c r="AE54">
        <f>'IDT-1'!F54</f>
        <v>0</v>
      </c>
      <c r="AF54" s="25"/>
      <c r="AG54">
        <f t="shared" si="2"/>
        <v>1551.0682684636799</v>
      </c>
      <c r="AI54" s="35">
        <f>PXIL!J54</f>
        <v>0</v>
      </c>
      <c r="AJ54" s="35">
        <f>PXIL!P54</f>
        <v>0</v>
      </c>
      <c r="AK54" s="35">
        <f>RTM_IEX!J54</f>
        <v>171.98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7.6729499999999993</v>
      </c>
      <c r="E55">
        <f>GT_NG!T55</f>
        <v>11.489007000259269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452.969742510618</v>
      </c>
      <c r="P55" s="37">
        <v>37.44</v>
      </c>
      <c r="Q55" s="37">
        <v>26.58</v>
      </c>
      <c r="R55" s="39">
        <v>24.2</v>
      </c>
      <c r="S55" s="39">
        <v>0</v>
      </c>
      <c r="T55" s="38">
        <f>SUMPRODUCT(LTA!J55:AN55,LTA!J$101:AN$101,LTA!J$105:AN$105)</f>
        <v>104.99</v>
      </c>
      <c r="U55" s="38">
        <f>SUMPRODUCT(LTA!J55:AN55,LTA!J$102:AN$102,LTA!J$105:AN$105)</f>
        <v>350.89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205.61</v>
      </c>
      <c r="Z55" s="35">
        <f>IEX!P55</f>
        <v>0</v>
      </c>
      <c r="AA55" s="76">
        <f>STOA!J55</f>
        <v>54.15</v>
      </c>
      <c r="AB55" s="76">
        <f>-STOA!P55</f>
        <v>0</v>
      </c>
      <c r="AC55">
        <f t="shared" si="0"/>
        <v>11.031943256184842</v>
      </c>
      <c r="AD55">
        <f t="shared" si="1"/>
        <v>1403.3197562546927</v>
      </c>
      <c r="AE55">
        <f>'IDT-1'!F55</f>
        <v>0</v>
      </c>
      <c r="AF55" s="25"/>
      <c r="AG55">
        <f t="shared" si="2"/>
        <v>1403.3197562546927</v>
      </c>
      <c r="AI55" s="35">
        <f>PXIL!J55</f>
        <v>0</v>
      </c>
      <c r="AJ55" s="35">
        <f>PXIL!P55</f>
        <v>0</v>
      </c>
      <c r="AK55" s="35">
        <f>RTM_IEX!J55</f>
        <v>138.36000000000001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7.6729499999999993</v>
      </c>
      <c r="E56">
        <f>GT_NG!T56</f>
        <v>11.489007000259269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446.98425820136134</v>
      </c>
      <c r="P56" s="37">
        <v>37.44</v>
      </c>
      <c r="Q56" s="37">
        <v>26.58</v>
      </c>
      <c r="R56" s="39">
        <v>24.2</v>
      </c>
      <c r="S56" s="39">
        <v>0</v>
      </c>
      <c r="T56" s="38">
        <f>SUMPRODUCT(LTA!J56:AN56,LTA!J$101:AN$101,LTA!J$105:AN$105)</f>
        <v>104.99</v>
      </c>
      <c r="U56" s="38">
        <f>SUMPRODUCT(LTA!J56:AN56,LTA!J$102:AN$102,LTA!J$105:AN$105)</f>
        <v>350.39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166.21</v>
      </c>
      <c r="Z56" s="35">
        <f>IEX!P56</f>
        <v>0</v>
      </c>
      <c r="AA56" s="76">
        <f>STOA!J56</f>
        <v>53.82</v>
      </c>
      <c r="AB56" s="76">
        <f>-STOA!P56</f>
        <v>0</v>
      </c>
      <c r="AC56">
        <f t="shared" si="0"/>
        <v>10.68643847857264</v>
      </c>
      <c r="AD56">
        <f t="shared" si="1"/>
        <v>1359.3697767230478</v>
      </c>
      <c r="AE56">
        <f>'IDT-1'!F56</f>
        <v>0</v>
      </c>
      <c r="AF56" s="25"/>
      <c r="AG56">
        <f t="shared" si="2"/>
        <v>1359.3697767230478</v>
      </c>
      <c r="AI56" s="35">
        <f>PXIL!J56</f>
        <v>0</v>
      </c>
      <c r="AJ56" s="35">
        <f>PXIL!P56</f>
        <v>0</v>
      </c>
      <c r="AK56" s="35">
        <f>RTM_IEX!J56</f>
        <v>140.28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7.6729499999999993</v>
      </c>
      <c r="E57">
        <f>GT_NG!T57</f>
        <v>11.489007000259269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445.11258926203044</v>
      </c>
      <c r="P57" s="37">
        <v>37.44</v>
      </c>
      <c r="Q57" s="37">
        <v>26.58</v>
      </c>
      <c r="R57" s="39">
        <v>24.2</v>
      </c>
      <c r="S57" s="39">
        <v>0</v>
      </c>
      <c r="T57" s="38">
        <f>SUMPRODUCT(LTA!J57:AN57,LTA!J$101:AN$101,LTA!J$105:AN$105)</f>
        <v>103.99</v>
      </c>
      <c r="U57" s="38">
        <f>SUMPRODUCT(LTA!J57:AN57,LTA!J$102:AN$102,LTA!J$105:AN$105)</f>
        <v>349.94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196.96</v>
      </c>
      <c r="Z57" s="35">
        <f>IEX!P57</f>
        <v>0</v>
      </c>
      <c r="AA57" s="76">
        <f>STOA!J57</f>
        <v>53.199999999999996</v>
      </c>
      <c r="AB57" s="76">
        <f>-STOA!P57</f>
        <v>0</v>
      </c>
      <c r="AC57">
        <f t="shared" si="0"/>
        <v>10.858025460845861</v>
      </c>
      <c r="AD57">
        <f t="shared" si="1"/>
        <v>1381.196520801444</v>
      </c>
      <c r="AE57">
        <f>'IDT-1'!F57</f>
        <v>0</v>
      </c>
      <c r="AF57" s="25"/>
      <c r="AG57">
        <f t="shared" si="2"/>
        <v>1381.196520801444</v>
      </c>
      <c r="AI57" s="35">
        <f>PXIL!J57</f>
        <v>0</v>
      </c>
      <c r="AJ57" s="35">
        <f>PXIL!P57</f>
        <v>0</v>
      </c>
      <c r="AK57" s="35">
        <f>RTM_IEX!J57</f>
        <v>135.47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7.6729499999999993</v>
      </c>
      <c r="E58">
        <f>GT_NG!T58</f>
        <v>11.489007000259269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445.9225892620305</v>
      </c>
      <c r="P58" s="37">
        <v>37.44</v>
      </c>
      <c r="Q58" s="37">
        <v>26.58</v>
      </c>
      <c r="R58" s="39">
        <v>24.2</v>
      </c>
      <c r="S58" s="39">
        <v>0</v>
      </c>
      <c r="T58" s="38">
        <f>SUMPRODUCT(LTA!J58:AN58,LTA!J$101:AN$101,LTA!J$105:AN$105)</f>
        <v>103.99</v>
      </c>
      <c r="U58" s="38">
        <f>SUMPRODUCT(LTA!J58:AN58,LTA!J$102:AN$102,LTA!J$105:AN$105)</f>
        <v>345.96999999999997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237.32</v>
      </c>
      <c r="Z58" s="35">
        <f>IEX!P58</f>
        <v>0</v>
      </c>
      <c r="AA58" s="76">
        <f>STOA!J58</f>
        <v>52.269999999999996</v>
      </c>
      <c r="AB58" s="76">
        <f>-STOA!P58</f>
        <v>0</v>
      </c>
      <c r="AC58">
        <f t="shared" si="0"/>
        <v>11.14841946084586</v>
      </c>
      <c r="AD58">
        <f t="shared" si="1"/>
        <v>1418.1361268014439</v>
      </c>
      <c r="AE58">
        <f>'IDT-1'!F58</f>
        <v>0</v>
      </c>
      <c r="AF58" s="25"/>
      <c r="AG58">
        <f t="shared" si="2"/>
        <v>1418.1361268014439</v>
      </c>
      <c r="AI58" s="35">
        <f>PXIL!J58</f>
        <v>0</v>
      </c>
      <c r="AJ58" s="35">
        <f>PXIL!P58</f>
        <v>0</v>
      </c>
      <c r="AK58" s="35">
        <f>RTM_IEX!J58</f>
        <v>136.43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7.6729499999999993</v>
      </c>
      <c r="E59">
        <f>GT_NG!T59</f>
        <v>11.489007000259269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445.9225892620305</v>
      </c>
      <c r="P59" s="37">
        <v>37.44</v>
      </c>
      <c r="Q59" s="37">
        <v>26.58</v>
      </c>
      <c r="R59" s="39">
        <v>24.2</v>
      </c>
      <c r="S59" s="39">
        <v>0</v>
      </c>
      <c r="T59" s="38">
        <f>SUMPRODUCT(LTA!J59:AN59,LTA!J$101:AN$101,LTA!J$105:AN$105)</f>
        <v>101.99</v>
      </c>
      <c r="U59" s="38">
        <f>SUMPRODUCT(LTA!J59:AN59,LTA!J$102:AN$102,LTA!J$105:AN$105)</f>
        <v>340.68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259.41000000000003</v>
      </c>
      <c r="Z59" s="35">
        <f>IEX!P59</f>
        <v>0</v>
      </c>
      <c r="AA59" s="76">
        <f>STOA!J59</f>
        <v>50.08</v>
      </c>
      <c r="AB59" s="76">
        <f>-STOA!P59</f>
        <v>0</v>
      </c>
      <c r="AC59">
        <f t="shared" si="0"/>
        <v>11.23180146084586</v>
      </c>
      <c r="AD59">
        <f t="shared" si="1"/>
        <v>1428.7427448014439</v>
      </c>
      <c r="AE59">
        <f>'IDT-1'!F59</f>
        <v>0</v>
      </c>
      <c r="AF59" s="25"/>
      <c r="AG59">
        <f t="shared" si="2"/>
        <v>1428.7427448014439</v>
      </c>
      <c r="AI59" s="35">
        <f>PXIL!J59</f>
        <v>0</v>
      </c>
      <c r="AJ59" s="35">
        <f>PXIL!P59</f>
        <v>0</v>
      </c>
      <c r="AK59" s="35">
        <f>RTM_IEX!J59</f>
        <v>134.51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7.6729499999999993</v>
      </c>
      <c r="E60">
        <f>GT_NG!T60</f>
        <v>11.489007000259269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446.73952286914886</v>
      </c>
      <c r="P60" s="37">
        <v>37.44</v>
      </c>
      <c r="Q60" s="37">
        <v>26.58</v>
      </c>
      <c r="R60" s="39">
        <v>24.2</v>
      </c>
      <c r="S60" s="39">
        <v>0</v>
      </c>
      <c r="T60" s="38">
        <f>SUMPRODUCT(LTA!J60:AN60,LTA!J$101:AN$101,LTA!J$105:AN$105)</f>
        <v>97.460000000000008</v>
      </c>
      <c r="U60" s="38">
        <f>SUMPRODUCT(LTA!J60:AN60,LTA!J$102:AN$102,LTA!J$105:AN$105)</f>
        <v>334.26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271.89999999999998</v>
      </c>
      <c r="Z60" s="35">
        <f>IEX!P60</f>
        <v>0</v>
      </c>
      <c r="AA60" s="76">
        <f>STOA!J60</f>
        <v>47.58</v>
      </c>
      <c r="AB60" s="76">
        <f>-STOA!P60</f>
        <v>0</v>
      </c>
      <c r="AC60">
        <f t="shared" si="0"/>
        <v>11.215709542981383</v>
      </c>
      <c r="AD60">
        <f t="shared" si="1"/>
        <v>1426.6957703264266</v>
      </c>
      <c r="AE60">
        <f>'IDT-1'!F60</f>
        <v>3.2040000000000002</v>
      </c>
      <c r="AF60" s="25"/>
      <c r="AG60">
        <f t="shared" si="2"/>
        <v>1429.8997703264265</v>
      </c>
      <c r="AI60" s="35">
        <f>PXIL!J60</f>
        <v>0</v>
      </c>
      <c r="AJ60" s="35">
        <f>PXIL!P60</f>
        <v>0</v>
      </c>
      <c r="AK60" s="35">
        <f>RTM_IEX!J60</f>
        <v>132.59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7.6729499999999993</v>
      </c>
      <c r="E61">
        <f>GT_NG!T61</f>
        <v>11.489007000259269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446.73952286914886</v>
      </c>
      <c r="P61" s="37">
        <v>37.44</v>
      </c>
      <c r="Q61" s="37">
        <v>26.58</v>
      </c>
      <c r="R61" s="39">
        <v>24.2</v>
      </c>
      <c r="S61" s="39">
        <v>0</v>
      </c>
      <c r="T61" s="38">
        <f>SUMPRODUCT(LTA!J61:AN61,LTA!J$101:AN$101,LTA!J$105:AN$105)</f>
        <v>92.57</v>
      </c>
      <c r="U61" s="38">
        <f>SUMPRODUCT(LTA!J61:AN61,LTA!J$102:AN$102,LTA!J$105:AN$105)</f>
        <v>326.97000000000003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289.2</v>
      </c>
      <c r="Z61" s="35">
        <f>IEX!P61</f>
        <v>0</v>
      </c>
      <c r="AA61" s="76">
        <f>STOA!J61</f>
        <v>44.699999999999996</v>
      </c>
      <c r="AB61" s="76">
        <f>-STOA!P61</f>
        <v>0</v>
      </c>
      <c r="AC61">
        <f t="shared" si="0"/>
        <v>10.970945542981383</v>
      </c>
      <c r="AD61">
        <f t="shared" si="1"/>
        <v>1395.5605343264269</v>
      </c>
      <c r="AE61">
        <f>'IDT-1'!F61</f>
        <v>3.2040000000000002</v>
      </c>
      <c r="AF61" s="25"/>
      <c r="AG61">
        <f t="shared" si="2"/>
        <v>1398.7645343264269</v>
      </c>
      <c r="AI61" s="35">
        <f>PXIL!J61</f>
        <v>0</v>
      </c>
      <c r="AJ61" s="35">
        <f>PXIL!P61</f>
        <v>0</v>
      </c>
      <c r="AK61" s="35">
        <f>RTM_IEX!J61</f>
        <v>98.97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7.6729499999999993</v>
      </c>
      <c r="E62">
        <f>GT_NG!T62</f>
        <v>11.489007000259269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447.76256713351853</v>
      </c>
      <c r="P62" s="37">
        <v>37.44</v>
      </c>
      <c r="Q62" s="37">
        <v>26.586489305518885</v>
      </c>
      <c r="R62" s="39">
        <v>24.2</v>
      </c>
      <c r="S62" s="39">
        <v>0</v>
      </c>
      <c r="T62" s="38">
        <f>SUMPRODUCT(LTA!J62:AN62,LTA!J$101:AN$101,LTA!J$105:AN$105)</f>
        <v>84.66</v>
      </c>
      <c r="U62" s="38">
        <f>SUMPRODUCT(LTA!J62:AN62,LTA!J$102:AN$102,LTA!J$105:AN$105)</f>
        <v>318.85000000000002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300.73</v>
      </c>
      <c r="Z62" s="35">
        <f>IEX!P62</f>
        <v>0</v>
      </c>
      <c r="AA62" s="76">
        <f>STOA!J62</f>
        <v>42.199999999999996</v>
      </c>
      <c r="AB62" s="76">
        <f>-STOA!P62</f>
        <v>0</v>
      </c>
      <c r="AC62">
        <f t="shared" si="0"/>
        <v>10.924375904826515</v>
      </c>
      <c r="AD62">
        <f t="shared" si="1"/>
        <v>1389.6366375344703</v>
      </c>
      <c r="AE62">
        <f>'IDT-1'!F62</f>
        <v>1.831</v>
      </c>
      <c r="AF62" s="25"/>
      <c r="AG62">
        <f t="shared" si="2"/>
        <v>1391.4676375344702</v>
      </c>
      <c r="AI62" s="35">
        <f>PXIL!J62</f>
        <v>0</v>
      </c>
      <c r="AJ62" s="35">
        <f>PXIL!P62</f>
        <v>0</v>
      </c>
      <c r="AK62" s="35">
        <f>RTM_IEX!J62</f>
        <v>98.97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7.6729499999999993</v>
      </c>
      <c r="E63">
        <f>GT_NG!T63</f>
        <v>11.489007000259269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476.32338203077825</v>
      </c>
      <c r="P63" s="37">
        <v>37.44</v>
      </c>
      <c r="Q63" s="37">
        <v>26.58</v>
      </c>
      <c r="R63" s="39">
        <v>24.2</v>
      </c>
      <c r="S63" s="39">
        <v>0</v>
      </c>
      <c r="T63" s="38">
        <f>SUMPRODUCT(LTA!J63:AN63,LTA!J$101:AN$101,LTA!J$105:AN$105)</f>
        <v>79.739999999999995</v>
      </c>
      <c r="U63" s="38">
        <f>SUMPRODUCT(LTA!J63:AN63,LTA!J$102:AN$102,LTA!J$105:AN$105)</f>
        <v>309.97000000000003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309.38</v>
      </c>
      <c r="Z63" s="35">
        <f>IEX!P63</f>
        <v>0</v>
      </c>
      <c r="AA63" s="76">
        <f>STOA!J63</f>
        <v>38.67</v>
      </c>
      <c r="AB63" s="76">
        <f>-STOA!P63</f>
        <v>0</v>
      </c>
      <c r="AC63">
        <f t="shared" si="0"/>
        <v>10.757099644442093</v>
      </c>
      <c r="AD63">
        <f t="shared" si="1"/>
        <v>1368.3582393865956</v>
      </c>
      <c r="AE63">
        <f>'IDT-1'!F63</f>
        <v>6.407</v>
      </c>
      <c r="AF63" s="25"/>
      <c r="AG63">
        <f t="shared" si="2"/>
        <v>1374.7652393865956</v>
      </c>
      <c r="AI63" s="35">
        <f>PXIL!J63</f>
        <v>0</v>
      </c>
      <c r="AJ63" s="35">
        <f>PXIL!P63</f>
        <v>0</v>
      </c>
      <c r="AK63" s="35">
        <f>RTM_IEX!J63</f>
        <v>57.65</v>
      </c>
      <c r="AL63" s="35">
        <f>RTM_IEX!P63</f>
        <v>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7.6729499999999993</v>
      </c>
      <c r="E64">
        <f>GT_NG!T64</f>
        <v>11.489007000259269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534.99350292466033</v>
      </c>
      <c r="P64" s="37">
        <v>37.44</v>
      </c>
      <c r="Q64" s="37">
        <v>26.58</v>
      </c>
      <c r="R64" s="39">
        <v>24.2</v>
      </c>
      <c r="S64" s="39">
        <v>0</v>
      </c>
      <c r="T64" s="38">
        <f>SUMPRODUCT(LTA!J64:AN64,LTA!J$101:AN$101,LTA!J$105:AN$105)</f>
        <v>73.63</v>
      </c>
      <c r="U64" s="38">
        <f>SUMPRODUCT(LTA!J64:AN64,LTA!J$102:AN$102,LTA!J$105:AN$105)</f>
        <v>299.97000000000003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258.45</v>
      </c>
      <c r="Z64" s="35">
        <f>IEX!P64</f>
        <v>0</v>
      </c>
      <c r="AA64" s="76">
        <f>STOA!J64</f>
        <v>35.01</v>
      </c>
      <c r="AB64" s="76">
        <f>-STOA!P64</f>
        <v>0</v>
      </c>
      <c r="AC64">
        <f t="shared" si="0"/>
        <v>10.588308587414375</v>
      </c>
      <c r="AD64">
        <f t="shared" si="1"/>
        <v>1346.8871513375054</v>
      </c>
      <c r="AE64">
        <f>'IDT-1'!F64</f>
        <v>4.1189999999999998</v>
      </c>
      <c r="AF64" s="25"/>
      <c r="AG64">
        <f t="shared" si="2"/>
        <v>1351.0061513375053</v>
      </c>
      <c r="AI64" s="35">
        <f>PXIL!J64</f>
        <v>0</v>
      </c>
      <c r="AJ64" s="35">
        <f>PXIL!P64</f>
        <v>0</v>
      </c>
      <c r="AK64" s="35">
        <f>RTM_IEX!J64</f>
        <v>48.04</v>
      </c>
      <c r="AL64" s="35">
        <f>RTM_IEX!P64</f>
        <v>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7.6729499999999993</v>
      </c>
      <c r="E65">
        <f>GT_NG!T65</f>
        <v>11.489007000259269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536.2221741203125</v>
      </c>
      <c r="P65" s="37">
        <v>37.44</v>
      </c>
      <c r="Q65" s="37">
        <v>26.58</v>
      </c>
      <c r="R65" s="39">
        <v>23.19</v>
      </c>
      <c r="S65" s="39">
        <v>0</v>
      </c>
      <c r="T65" s="38">
        <f>SUMPRODUCT(LTA!J65:AN65,LTA!J$101:AN$101,LTA!J$105:AN$105)</f>
        <v>62.64</v>
      </c>
      <c r="U65" s="38">
        <f>SUMPRODUCT(LTA!J65:AN65,LTA!J$102:AN$102,LTA!J$105:AN$105)</f>
        <v>289.84999999999997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267.11</v>
      </c>
      <c r="Z65" s="35">
        <f>IEX!P65</f>
        <v>0</v>
      </c>
      <c r="AA65" s="76">
        <f>STOA!J65</f>
        <v>31.38</v>
      </c>
      <c r="AB65" s="76">
        <f>-STOA!P65</f>
        <v>0</v>
      </c>
      <c r="AC65">
        <f t="shared" si="0"/>
        <v>10.374656222740461</v>
      </c>
      <c r="AD65">
        <f t="shared" si="1"/>
        <v>1319.7094748978316</v>
      </c>
      <c r="AE65">
        <f>'IDT-1'!F65</f>
        <v>9.6110000000000007</v>
      </c>
      <c r="AF65" s="25"/>
      <c r="AG65">
        <f t="shared" si="2"/>
        <v>1329.3204748978317</v>
      </c>
      <c r="AI65" s="35">
        <f>PXIL!J65</f>
        <v>0</v>
      </c>
      <c r="AJ65" s="35">
        <f>PXIL!P65</f>
        <v>0</v>
      </c>
      <c r="AK65" s="35">
        <f>RTM_IEX!J65</f>
        <v>36.51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7.6729499999999993</v>
      </c>
      <c r="E66">
        <f>GT_NG!T66</f>
        <v>11.489007000259269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555.44217412031253</v>
      </c>
      <c r="P66" s="37">
        <v>37.44</v>
      </c>
      <c r="Q66" s="37">
        <v>26.58</v>
      </c>
      <c r="R66" s="39">
        <v>21.09</v>
      </c>
      <c r="S66" s="39">
        <v>0</v>
      </c>
      <c r="T66" s="38">
        <f>SUMPRODUCT(LTA!J66:AN66,LTA!J$101:AN$101,LTA!J$105:AN$105)</f>
        <v>55.64</v>
      </c>
      <c r="U66" s="38">
        <f>SUMPRODUCT(LTA!J66:AN66,LTA!J$102:AN$102,LTA!J$105:AN$105)</f>
        <v>278.26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286.31</v>
      </c>
      <c r="Z66" s="35">
        <f>IEX!P66</f>
        <v>0</v>
      </c>
      <c r="AA66" s="76">
        <f>STOA!J66</f>
        <v>27.689999999999998</v>
      </c>
      <c r="AB66" s="76">
        <f>-STOA!P66</f>
        <v>0</v>
      </c>
      <c r="AC66">
        <f t="shared" si="0"/>
        <v>10.364282222740462</v>
      </c>
      <c r="AD66">
        <f t="shared" si="1"/>
        <v>1318.3898488978316</v>
      </c>
      <c r="AE66">
        <f>'IDT-1'!F66</f>
        <v>0</v>
      </c>
      <c r="AF66" s="25"/>
      <c r="AG66">
        <f t="shared" si="2"/>
        <v>1318.3898488978316</v>
      </c>
      <c r="AI66" s="35">
        <f>PXIL!J66</f>
        <v>0</v>
      </c>
      <c r="AJ66" s="35">
        <f>PXIL!P66</f>
        <v>0</v>
      </c>
      <c r="AK66" s="35">
        <f>RTM_IEX!J66</f>
        <v>21.14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7.6729499999999993</v>
      </c>
      <c r="E67">
        <f>GT_NG!T67</f>
        <v>11.489007000259269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599.66206559169098</v>
      </c>
      <c r="P67" s="37">
        <v>37.44</v>
      </c>
      <c r="Q67" s="37">
        <v>26.58</v>
      </c>
      <c r="R67" s="39">
        <v>18.239999999999998</v>
      </c>
      <c r="S67" s="39">
        <v>0</v>
      </c>
      <c r="T67" s="38">
        <f>SUMPRODUCT(LTA!J67:AN67,LTA!J$101:AN$101,LTA!J$105:AN$105)</f>
        <v>44.59</v>
      </c>
      <c r="U67" s="38">
        <f>SUMPRODUCT(LTA!J67:AN67,LTA!J$102:AN$102,LTA!J$105:AN$105)</f>
        <v>274.51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39.39</v>
      </c>
      <c r="Z67" s="35">
        <f>IEX!P67</f>
        <v>0</v>
      </c>
      <c r="AA67" s="76">
        <f>STOA!J67</f>
        <v>23.79</v>
      </c>
      <c r="AB67" s="76">
        <f>-STOA!P67</f>
        <v>0</v>
      </c>
      <c r="AC67">
        <f t="shared" si="0"/>
        <v>9.874129376217212</v>
      </c>
      <c r="AD67">
        <f t="shared" si="1"/>
        <v>1256.0398932157329</v>
      </c>
      <c r="AE67">
        <f>'IDT-1'!F67</f>
        <v>18.306999999999999</v>
      </c>
      <c r="AF67" s="25"/>
      <c r="AG67">
        <f t="shared" si="2"/>
        <v>1274.346893215733</v>
      </c>
      <c r="AI67" s="35">
        <f>PXIL!J67</f>
        <v>0</v>
      </c>
      <c r="AJ67" s="35">
        <f>PXIL!P67</f>
        <v>0</v>
      </c>
      <c r="AK67" s="35">
        <f>RTM_IEX!J67</f>
        <v>182.55</v>
      </c>
      <c r="AL67" s="35">
        <f>RTM_IEX!P67</f>
        <v>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7.6729499999999993</v>
      </c>
      <c r="E68">
        <f>GT_NG!T68</f>
        <v>11.489007000259269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630.77814519148114</v>
      </c>
      <c r="P68" s="37">
        <v>37.44</v>
      </c>
      <c r="Q68" s="37">
        <v>26.58</v>
      </c>
      <c r="R68" s="39">
        <v>14.43</v>
      </c>
      <c r="S68" s="39">
        <v>0</v>
      </c>
      <c r="T68" s="38">
        <f>SUMPRODUCT(LTA!J68:AN68,LTA!J$101:AN$101,LTA!J$105:AN$105)</f>
        <v>35.5</v>
      </c>
      <c r="U68" s="38">
        <f>SUMPRODUCT(LTA!J68:AN68,LTA!J$102:AN$102,LTA!J$105:AN$105)</f>
        <v>270.29000000000002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64.37</v>
      </c>
      <c r="Z68" s="35">
        <f>IEX!P68</f>
        <v>0</v>
      </c>
      <c r="AA68" s="76">
        <f>STOA!J68</f>
        <v>19.82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10.102248797095573</v>
      </c>
      <c r="AD68">
        <f t="shared" ref="AD68:AD98" si="4">SUM(B68:AB68,AI68:AV68)-AC68</f>
        <v>1285.0578533946446</v>
      </c>
      <c r="AE68">
        <f>'IDT-1'!F68</f>
        <v>11.442</v>
      </c>
      <c r="AF68" s="25"/>
      <c r="AG68">
        <f t="shared" ref="AG68:AG98" si="5">SUM(AD68:AF68)</f>
        <v>1296.4998533946446</v>
      </c>
      <c r="AI68" s="35">
        <f>PXIL!J68</f>
        <v>0</v>
      </c>
      <c r="AJ68" s="35">
        <f>PXIL!P68</f>
        <v>0</v>
      </c>
      <c r="AK68" s="35">
        <f>RTM_IEX!J68</f>
        <v>176.79</v>
      </c>
      <c r="AL68" s="35">
        <f>RTM_IEX!P68</f>
        <v>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7.6729499999999993</v>
      </c>
      <c r="E69">
        <f>GT_NG!T69</f>
        <v>11.489007000259269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635.36518487402077</v>
      </c>
      <c r="P69" s="37">
        <v>37.44</v>
      </c>
      <c r="Q69" s="37">
        <v>26.58</v>
      </c>
      <c r="R69" s="39">
        <v>7.61</v>
      </c>
      <c r="S69" s="39">
        <v>0</v>
      </c>
      <c r="T69" s="38">
        <f>SUMPRODUCT(LTA!J69:AN69,LTA!J$101:AN$101,LTA!J$105:AN$105)</f>
        <v>26.42</v>
      </c>
      <c r="U69" s="38">
        <f>SUMPRODUCT(LTA!J69:AN69,LTA!J$102:AN$102,LTA!J$105:AN$105)</f>
        <v>266.05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96.08</v>
      </c>
      <c r="Z69" s="35">
        <f>IEX!P69</f>
        <v>0</v>
      </c>
      <c r="AA69" s="76">
        <f>STOA!J69</f>
        <v>15.89</v>
      </c>
      <c r="AB69" s="76">
        <f>-STOA!P69</f>
        <v>0</v>
      </c>
      <c r="AC69">
        <f t="shared" si="3"/>
        <v>10.317505706619386</v>
      </c>
      <c r="AD69">
        <f t="shared" si="4"/>
        <v>1312.4396361676609</v>
      </c>
      <c r="AE69">
        <f>'IDT-1'!F69</f>
        <v>0</v>
      </c>
      <c r="AF69" s="25"/>
      <c r="AG69">
        <f t="shared" si="5"/>
        <v>1312.4396361676609</v>
      </c>
      <c r="AI69" s="35">
        <f>PXIL!J69</f>
        <v>0</v>
      </c>
      <c r="AJ69" s="35">
        <f>PXIL!P69</f>
        <v>0</v>
      </c>
      <c r="AK69" s="35">
        <f>RTM_IEX!J69</f>
        <v>192.16</v>
      </c>
      <c r="AL69" s="35">
        <f>RTM_IEX!P69</f>
        <v>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7.6729499999999993</v>
      </c>
      <c r="E70">
        <f>GT_NG!T70</f>
        <v>11.489007000259269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642.24896660101433</v>
      </c>
      <c r="P70" s="37">
        <v>37.44</v>
      </c>
      <c r="Q70" s="37">
        <v>26.58</v>
      </c>
      <c r="R70" s="39">
        <v>3.0200000000000005</v>
      </c>
      <c r="S70" s="39">
        <v>0</v>
      </c>
      <c r="T70" s="38">
        <f>SUMPRODUCT(LTA!J70:AN70,LTA!J$101:AN$101,LTA!J$105:AN$105)</f>
        <v>15.34</v>
      </c>
      <c r="U70" s="38">
        <f>SUMPRODUCT(LTA!J70:AN70,LTA!J$102:AN$102,LTA!J$105:AN$105)</f>
        <v>264.90000000000003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116.26</v>
      </c>
      <c r="Z70" s="35">
        <f>IEX!P70</f>
        <v>0</v>
      </c>
      <c r="AA70" s="76">
        <f>STOA!J70</f>
        <v>11.91</v>
      </c>
      <c r="AB70" s="76">
        <f>-STOA!P70</f>
        <v>0</v>
      </c>
      <c r="AC70">
        <f t="shared" si="3"/>
        <v>10.373851204089934</v>
      </c>
      <c r="AD70">
        <f t="shared" si="4"/>
        <v>1319.6070723971839</v>
      </c>
      <c r="AE70">
        <f>'IDT-1'!F70</f>
        <v>0</v>
      </c>
      <c r="AF70" s="25"/>
      <c r="AG70">
        <f t="shared" si="5"/>
        <v>1319.6070723971839</v>
      </c>
      <c r="AI70" s="35">
        <f>PXIL!J70</f>
        <v>0</v>
      </c>
      <c r="AJ70" s="35">
        <f>PXIL!P70</f>
        <v>0</v>
      </c>
      <c r="AK70" s="35">
        <f>RTM_IEX!J70</f>
        <v>193.12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7.3720500000000007</v>
      </c>
      <c r="E71">
        <f>GT_NG!T71</f>
        <v>11.489007000259269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804.82462138677261</v>
      </c>
      <c r="P71" s="37">
        <v>37.44</v>
      </c>
      <c r="Q71" s="37">
        <v>26.58</v>
      </c>
      <c r="R71" s="39">
        <v>0.96</v>
      </c>
      <c r="S71" s="39">
        <v>0</v>
      </c>
      <c r="T71" s="38">
        <f>SUMPRODUCT(LTA!J71:AN71,LTA!J$101:AN$101,LTA!J$105:AN$105)</f>
        <v>10.72</v>
      </c>
      <c r="U71" s="38">
        <f>SUMPRODUCT(LTA!J71:AN71,LTA!J$102:AN$102,LTA!J$105:AN$105)</f>
        <v>266.63000000000005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170.06</v>
      </c>
      <c r="Z71" s="35">
        <f>IEX!P71</f>
        <v>0</v>
      </c>
      <c r="AA71" s="76">
        <f>STOA!J71</f>
        <v>9.48</v>
      </c>
      <c r="AB71" s="76">
        <f>-STOA!P71</f>
        <v>0</v>
      </c>
      <c r="AC71">
        <f t="shared" si="3"/>
        <v>10.49533429141885</v>
      </c>
      <c r="AD71">
        <f t="shared" si="4"/>
        <v>1335.0603440956131</v>
      </c>
      <c r="AE71">
        <f>'IDT-1'!F71</f>
        <v>0</v>
      </c>
      <c r="AF71" s="25"/>
      <c r="AG71">
        <f t="shared" si="5"/>
        <v>1335.0603440956131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7.3720500000000007</v>
      </c>
      <c r="E72">
        <f>GT_NG!T72</f>
        <v>11.489007000259269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859.7262386177307</v>
      </c>
      <c r="P72" s="37">
        <v>37.44</v>
      </c>
      <c r="Q72" s="37">
        <v>26.58</v>
      </c>
      <c r="R72" s="39">
        <v>0.61</v>
      </c>
      <c r="S72" s="39">
        <v>0</v>
      </c>
      <c r="T72" s="38">
        <f>SUMPRODUCT(LTA!J72:AN72,LTA!J$101:AN$101,LTA!J$105:AN$105)</f>
        <v>5.17</v>
      </c>
      <c r="U72" s="38">
        <f>SUMPRODUCT(LTA!J72:AN72,LTA!J$102:AN$102,LTA!J$105:AN$105)</f>
        <v>264.11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122.23</v>
      </c>
      <c r="Z72" s="35">
        <f>IEX!P72</f>
        <v>0</v>
      </c>
      <c r="AA72" s="76">
        <f>STOA!J72</f>
        <v>7.1</v>
      </c>
      <c r="AB72" s="76">
        <f>-STOA!P72</f>
        <v>0</v>
      </c>
      <c r="AC72">
        <f t="shared" si="3"/>
        <v>10.563674905820321</v>
      </c>
      <c r="AD72">
        <f t="shared" si="4"/>
        <v>1343.7536207121695</v>
      </c>
      <c r="AE72">
        <f>'IDT-1'!F72</f>
        <v>0</v>
      </c>
      <c r="AF72" s="25"/>
      <c r="AG72">
        <f t="shared" si="5"/>
        <v>1343.7536207121695</v>
      </c>
      <c r="AI72" s="35">
        <f>PXIL!J72</f>
        <v>0</v>
      </c>
      <c r="AJ72" s="35">
        <f>PXIL!P72</f>
        <v>0</v>
      </c>
      <c r="AK72" s="35">
        <f>RTM_IEX!J72</f>
        <v>12.49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7.3720500000000007</v>
      </c>
      <c r="E73">
        <f>GT_NG!T73</f>
        <v>11.489007000259269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877.02812078801014</v>
      </c>
      <c r="P73" s="37">
        <v>37.44</v>
      </c>
      <c r="Q73" s="37">
        <v>26.58</v>
      </c>
      <c r="R73" s="39">
        <v>0.26</v>
      </c>
      <c r="S73" s="39">
        <v>0</v>
      </c>
      <c r="T73" s="38">
        <f>SUMPRODUCT(LTA!J73:AN73,LTA!J$101:AN$101,LTA!J$105:AN$105)</f>
        <v>1.67</v>
      </c>
      <c r="U73" s="38">
        <f>SUMPRODUCT(LTA!J73:AN73,LTA!J$102:AN$102,LTA!J$105:AN$105)</f>
        <v>260.18000000000006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42.08</v>
      </c>
      <c r="Z73" s="35">
        <f>IEX!P73</f>
        <v>0</v>
      </c>
      <c r="AA73" s="76">
        <f>STOA!J73</f>
        <v>4.6999999999999993</v>
      </c>
      <c r="AB73" s="76">
        <f>-STOA!P73</f>
        <v>0</v>
      </c>
      <c r="AC73">
        <f t="shared" si="3"/>
        <v>10.642079586748499</v>
      </c>
      <c r="AD73">
        <f t="shared" si="4"/>
        <v>1353.7270982015209</v>
      </c>
      <c r="AE73">
        <f>'IDT-1'!F73</f>
        <v>0</v>
      </c>
      <c r="AF73" s="25"/>
      <c r="AG73">
        <f t="shared" si="5"/>
        <v>1353.7270982015209</v>
      </c>
      <c r="AI73" s="35">
        <f>PXIL!J73</f>
        <v>0</v>
      </c>
      <c r="AJ73" s="35">
        <f>PXIL!P73</f>
        <v>0</v>
      </c>
      <c r="AK73" s="35">
        <f>RTM_IEX!J73</f>
        <v>95.57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7.3720500000000007</v>
      </c>
      <c r="E74">
        <f>GT_NG!T74</f>
        <v>11.489007000259269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905.59763805215937</v>
      </c>
      <c r="P74" s="37">
        <v>37.44</v>
      </c>
      <c r="Q74" s="37">
        <v>26.58</v>
      </c>
      <c r="R74" s="39">
        <v>0.14000000000000001</v>
      </c>
      <c r="S74" s="39">
        <v>0</v>
      </c>
      <c r="T74" s="38">
        <f>SUMPRODUCT(LTA!J74:AN74,LTA!J$101:AN$101,LTA!J$105:AN$105)</f>
        <v>0.21</v>
      </c>
      <c r="U74" s="38">
        <f>SUMPRODUCT(LTA!J74:AN74,LTA!J$102:AN$102,LTA!J$105:AN$105)</f>
        <v>259.32000000000005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94.27</v>
      </c>
      <c r="Z74" s="35">
        <f>IEX!P74</f>
        <v>0</v>
      </c>
      <c r="AA74" s="76">
        <f>STOA!J74</f>
        <v>2.2799999999999998</v>
      </c>
      <c r="AB74" s="76">
        <f>-STOA!P74</f>
        <v>0</v>
      </c>
      <c r="AC74">
        <f t="shared" si="3"/>
        <v>10.860865821408865</v>
      </c>
      <c r="AD74">
        <f t="shared" si="4"/>
        <v>1381.5578292310097</v>
      </c>
      <c r="AE74">
        <f>'IDT-1'!F74</f>
        <v>0</v>
      </c>
      <c r="AF74" s="25"/>
      <c r="AG74">
        <f t="shared" si="5"/>
        <v>1381.5578292310097</v>
      </c>
      <c r="AI74" s="35">
        <f>PXIL!J74</f>
        <v>0</v>
      </c>
      <c r="AJ74" s="35">
        <f>PXIL!P74</f>
        <v>0</v>
      </c>
      <c r="AK74" s="35">
        <f>RTM_IEX!J74</f>
        <v>47.72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7.3720500000000007</v>
      </c>
      <c r="E75">
        <f>GT_NG!T75</f>
        <v>11.578999222193415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909.66951314678477</v>
      </c>
      <c r="P75" s="37">
        <v>37.44</v>
      </c>
      <c r="Q75" s="37">
        <v>26.58</v>
      </c>
      <c r="R75" s="39">
        <v>0</v>
      </c>
      <c r="S75" s="39">
        <v>0</v>
      </c>
      <c r="T75" s="38">
        <f>SUMPRODUCT(LTA!J75:AN75,LTA!J$101:AN$101,LTA!J$105:AN$105)</f>
        <v>0.11</v>
      </c>
      <c r="U75" s="38">
        <f>SUMPRODUCT(LTA!J75:AN75,LTA!J$102:AN$102,LTA!J$105:AN$105)</f>
        <v>259.32000000000005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47.88</v>
      </c>
      <c r="Z75" s="35">
        <f>IEX!P75</f>
        <v>0</v>
      </c>
      <c r="AA75" s="76">
        <f>STOA!J75</f>
        <v>2.02</v>
      </c>
      <c r="AB75" s="76">
        <f>-STOA!P75</f>
        <v>0</v>
      </c>
      <c r="AC75">
        <f t="shared" si="3"/>
        <v>10.437028386478032</v>
      </c>
      <c r="AD75">
        <f t="shared" si="4"/>
        <v>1327.6435339825002</v>
      </c>
      <c r="AE75">
        <f>'IDT-1'!F75</f>
        <v>0</v>
      </c>
      <c r="AF75" s="25"/>
      <c r="AG75">
        <f t="shared" si="5"/>
        <v>1327.6435339825002</v>
      </c>
      <c r="AI75" s="35">
        <f>PXIL!J75</f>
        <v>0</v>
      </c>
      <c r="AJ75" s="35">
        <f>PXIL!P75</f>
        <v>0</v>
      </c>
      <c r="AK75" s="35">
        <f>RTM_IEX!J75</f>
        <v>36.11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7.3720500000000007</v>
      </c>
      <c r="E76">
        <f>GT_NG!T76</f>
        <v>11.578999222193415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909.66951314678477</v>
      </c>
      <c r="P76" s="37">
        <v>37.44</v>
      </c>
      <c r="Q76" s="37">
        <v>26.58</v>
      </c>
      <c r="R76" s="39">
        <v>0</v>
      </c>
      <c r="S76" s="39">
        <v>0</v>
      </c>
      <c r="T76" s="38">
        <f>SUMPRODUCT(LTA!J76:AN76,LTA!J$101:AN$101,LTA!J$105:AN$105)</f>
        <v>0</v>
      </c>
      <c r="U76" s="38">
        <f>SUMPRODUCT(LTA!J76:AN76,LTA!J$102:AN$102,LTA!J$105:AN$105)</f>
        <v>259.32000000000005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43.46</v>
      </c>
      <c r="Z76" s="35">
        <f>IEX!P76</f>
        <v>0</v>
      </c>
      <c r="AA76" s="76">
        <f>STOA!J76</f>
        <v>1.8399999999999999</v>
      </c>
      <c r="AB76" s="76">
        <f>-STOA!P76</f>
        <v>0</v>
      </c>
      <c r="AC76">
        <f t="shared" si="3"/>
        <v>10.40543838647803</v>
      </c>
      <c r="AD76">
        <f t="shared" si="4"/>
        <v>1323.6251239825003</v>
      </c>
      <c r="AE76">
        <f>'IDT-1'!F76</f>
        <v>0</v>
      </c>
      <c r="AF76" s="25"/>
      <c r="AG76">
        <f t="shared" si="5"/>
        <v>1323.6251239825003</v>
      </c>
      <c r="AI76" s="35">
        <f>PXIL!J76</f>
        <v>0</v>
      </c>
      <c r="AJ76" s="35">
        <f>PXIL!P76</f>
        <v>0</v>
      </c>
      <c r="AK76" s="35">
        <f>RTM_IEX!J76</f>
        <v>36.770000000000003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7.3720500000000007</v>
      </c>
      <c r="E77">
        <f>GT_NG!T77</f>
        <v>11.578999222193415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910.84704139537223</v>
      </c>
      <c r="P77" s="37">
        <v>37.44</v>
      </c>
      <c r="Q77" s="37">
        <v>26.58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259.32000000000005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47.25</v>
      </c>
      <c r="Z77" s="35">
        <f>IEX!P77</f>
        <v>0</v>
      </c>
      <c r="AA77" s="76">
        <f>STOA!J77</f>
        <v>1.65</v>
      </c>
      <c r="AB77" s="76">
        <f>-STOA!P77</f>
        <v>0</v>
      </c>
      <c r="AC77">
        <f t="shared" si="3"/>
        <v>10.697139106817014</v>
      </c>
      <c r="AD77">
        <f t="shared" si="4"/>
        <v>1360.7309515107488</v>
      </c>
      <c r="AE77">
        <f>'IDT-1'!F77</f>
        <v>0</v>
      </c>
      <c r="AF77" s="25"/>
      <c r="AG77">
        <f t="shared" si="5"/>
        <v>1360.7309515107488</v>
      </c>
      <c r="AI77" s="35">
        <f>PXIL!J77</f>
        <v>0</v>
      </c>
      <c r="AJ77" s="35">
        <f>PXIL!P77</f>
        <v>0</v>
      </c>
      <c r="AK77" s="35">
        <f>RTM_IEX!J77</f>
        <v>69.39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7.3720500000000007</v>
      </c>
      <c r="E78">
        <f>GT_NG!T78</f>
        <v>11.578999222193415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909.5123452213287</v>
      </c>
      <c r="P78" s="37">
        <v>37.44</v>
      </c>
      <c r="Q78" s="37">
        <v>26.58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259.32000000000005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62.06</v>
      </c>
      <c r="Z78" s="35">
        <f>IEX!P78</f>
        <v>0</v>
      </c>
      <c r="AA78" s="76">
        <f>STOA!J78</f>
        <v>1.65</v>
      </c>
      <c r="AB78" s="76">
        <f>-STOA!P78</f>
        <v>0</v>
      </c>
      <c r="AC78">
        <f t="shared" si="3"/>
        <v>10.671440476659473</v>
      </c>
      <c r="AD78">
        <f t="shared" si="4"/>
        <v>1357.4619539668627</v>
      </c>
      <c r="AE78">
        <f>'IDT-1'!F78</f>
        <v>0</v>
      </c>
      <c r="AF78" s="25"/>
      <c r="AG78">
        <f t="shared" si="5"/>
        <v>1357.4619539668627</v>
      </c>
      <c r="AI78" s="35">
        <f>PXIL!J78</f>
        <v>0</v>
      </c>
      <c r="AJ78" s="35">
        <f>PXIL!P78</f>
        <v>0</v>
      </c>
      <c r="AK78" s="35">
        <f>RTM_IEX!J78</f>
        <v>52.62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7.3720500000000007</v>
      </c>
      <c r="E79">
        <f>GT_NG!T79</f>
        <v>11.578999222193415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785.83395913988215</v>
      </c>
      <c r="P79" s="37">
        <v>37.44</v>
      </c>
      <c r="Q79" s="37">
        <v>26.58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259.2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166.22</v>
      </c>
      <c r="Z79" s="35">
        <f>IEX!P79</f>
        <v>0</v>
      </c>
      <c r="AA79" s="76">
        <f>STOA!J79</f>
        <v>1.65</v>
      </c>
      <c r="AB79" s="76">
        <f>-STOA!P79</f>
        <v>0</v>
      </c>
      <c r="AC79">
        <f t="shared" si="3"/>
        <v>10.630815065224191</v>
      </c>
      <c r="AD79">
        <f t="shared" si="4"/>
        <v>1352.2941932968515</v>
      </c>
      <c r="AE79">
        <f>'IDT-1'!F79</f>
        <v>0</v>
      </c>
      <c r="AF79" s="25"/>
      <c r="AG79">
        <f t="shared" si="5"/>
        <v>1352.2941932968515</v>
      </c>
      <c r="AI79" s="35">
        <f>PXIL!J79</f>
        <v>0</v>
      </c>
      <c r="AJ79" s="35">
        <f>PXIL!P79</f>
        <v>0</v>
      </c>
      <c r="AK79" s="35">
        <f>RTM_IEX!J79</f>
        <v>67.05</v>
      </c>
      <c r="AL79" s="35">
        <f>RTM_IEX!P79</f>
        <v>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7.3720500000000007</v>
      </c>
      <c r="E80">
        <f>GT_NG!T80</f>
        <v>11.578999222193415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716.23561237633771</v>
      </c>
      <c r="P80" s="37">
        <v>37.44</v>
      </c>
      <c r="Q80" s="37">
        <v>26.58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259.2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108.57</v>
      </c>
      <c r="Z80" s="35">
        <f>IEX!P80</f>
        <v>0</v>
      </c>
      <c r="AA80" s="76">
        <f>STOA!J80</f>
        <v>1.65</v>
      </c>
      <c r="AB80" s="76">
        <f>-STOA!P80</f>
        <v>0</v>
      </c>
      <c r="AC80">
        <f t="shared" si="3"/>
        <v>11.089545960468543</v>
      </c>
      <c r="AD80">
        <f t="shared" si="4"/>
        <v>1410.6471156380626</v>
      </c>
      <c r="AE80">
        <f>'IDT-1'!F80</f>
        <v>0</v>
      </c>
      <c r="AF80" s="25"/>
      <c r="AG80">
        <f t="shared" si="5"/>
        <v>1410.6471156380626</v>
      </c>
      <c r="AI80" s="35">
        <f>PXIL!J80</f>
        <v>0</v>
      </c>
      <c r="AJ80" s="35">
        <f>PXIL!P80</f>
        <v>0</v>
      </c>
      <c r="AK80" s="35">
        <f>RTM_IEX!J80</f>
        <v>253.11</v>
      </c>
      <c r="AL80" s="35">
        <f>RTM_IEX!P80</f>
        <v>0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7.3720500000000007</v>
      </c>
      <c r="E81">
        <f>GT_NG!T81</f>
        <v>11.578999222193415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703.29752470173867</v>
      </c>
      <c r="P81" s="37">
        <v>37.44</v>
      </c>
      <c r="Q81" s="37">
        <v>26.58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259.2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94.16</v>
      </c>
      <c r="Z81" s="35">
        <f>IEX!P81</f>
        <v>0</v>
      </c>
      <c r="AA81" s="76">
        <f>STOA!J81</f>
        <v>1.65</v>
      </c>
      <c r="AB81" s="76">
        <f>-STOA!P81</f>
        <v>0</v>
      </c>
      <c r="AC81">
        <f t="shared" si="3"/>
        <v>10.168458876606673</v>
      </c>
      <c r="AD81">
        <f t="shared" si="4"/>
        <v>1293.4801150473259</v>
      </c>
      <c r="AE81">
        <f>'IDT-1'!F81</f>
        <v>0</v>
      </c>
      <c r="AF81" s="25"/>
      <c r="AG81">
        <f t="shared" si="5"/>
        <v>1293.4801150473259</v>
      </c>
      <c r="AI81" s="35">
        <f>PXIL!J81</f>
        <v>0</v>
      </c>
      <c r="AJ81" s="35">
        <f>PXIL!P81</f>
        <v>0</v>
      </c>
      <c r="AK81" s="35">
        <f>RTM_IEX!J81</f>
        <v>162.37</v>
      </c>
      <c r="AL81" s="35">
        <f>RTM_IEX!P81</f>
        <v>0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7.6729499999999993</v>
      </c>
      <c r="E82">
        <f>GT_NG!T82</f>
        <v>11.578999222193415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690.14544665730489</v>
      </c>
      <c r="P82" s="37">
        <v>37.44</v>
      </c>
      <c r="Q82" s="37">
        <v>26.58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259.2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79.75</v>
      </c>
      <c r="Z82" s="35">
        <f>IEX!P82</f>
        <v>0</v>
      </c>
      <c r="AA82" s="76">
        <f>STOA!J82</f>
        <v>1.65</v>
      </c>
      <c r="AB82" s="76">
        <f>-STOA!P82</f>
        <v>0</v>
      </c>
      <c r="AC82">
        <f t="shared" si="3"/>
        <v>9.9408456878600866</v>
      </c>
      <c r="AD82">
        <f t="shared" si="4"/>
        <v>1264.5265501916383</v>
      </c>
      <c r="AE82">
        <f>'IDT-1'!F82</f>
        <v>0</v>
      </c>
      <c r="AF82" s="25"/>
      <c r="AG82">
        <f t="shared" si="5"/>
        <v>1264.5265501916383</v>
      </c>
      <c r="AI82" s="35">
        <f>PXIL!J82</f>
        <v>0</v>
      </c>
      <c r="AJ82" s="35">
        <f>PXIL!P82</f>
        <v>0</v>
      </c>
      <c r="AK82" s="35">
        <f>RTM_IEX!J82</f>
        <v>160.44999999999999</v>
      </c>
      <c r="AL82" s="35">
        <f>RTM_IEX!P82</f>
        <v>0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7.6729499999999993</v>
      </c>
      <c r="E83">
        <f>GT_NG!T83</f>
        <v>11.578999222193415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663.88319333250752</v>
      </c>
      <c r="P83" s="37">
        <v>37.44</v>
      </c>
      <c r="Q83" s="37">
        <v>26.58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259.2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58.61</v>
      </c>
      <c r="Z83" s="35">
        <f>IEX!P83</f>
        <v>0</v>
      </c>
      <c r="AA83" s="76">
        <f>STOA!J83</f>
        <v>1.65</v>
      </c>
      <c r="AB83" s="76">
        <f>-STOA!P83</f>
        <v>0</v>
      </c>
      <c r="AC83">
        <f t="shared" si="3"/>
        <v>9.6835061119266665</v>
      </c>
      <c r="AD83">
        <f t="shared" si="4"/>
        <v>1231.7916364427745</v>
      </c>
      <c r="AE83">
        <f>'IDT-1'!F83</f>
        <v>0</v>
      </c>
      <c r="AF83" s="25"/>
      <c r="AG83">
        <f t="shared" si="5"/>
        <v>1231.7916364427745</v>
      </c>
      <c r="AI83" s="35">
        <f>PXIL!J83</f>
        <v>0</v>
      </c>
      <c r="AJ83" s="35">
        <f>PXIL!P83</f>
        <v>0</v>
      </c>
      <c r="AK83" s="35">
        <f>RTM_IEX!J83</f>
        <v>174.86</v>
      </c>
      <c r="AL83" s="35">
        <f>RTM_IEX!P83</f>
        <v>0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7.6729499999999993</v>
      </c>
      <c r="E84">
        <f>GT_NG!T84</f>
        <v>11.578999222193415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658.31430818860258</v>
      </c>
      <c r="P84" s="37">
        <v>37.44</v>
      </c>
      <c r="Q84" s="37">
        <v>26.58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259.2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38.43</v>
      </c>
      <c r="Z84" s="35">
        <f>IEX!P84</f>
        <v>0</v>
      </c>
      <c r="AA84" s="76">
        <f>STOA!J84</f>
        <v>1.65</v>
      </c>
      <c r="AB84" s="76">
        <f>-STOA!P84</f>
        <v>0</v>
      </c>
      <c r="AC84">
        <f t="shared" si="3"/>
        <v>9.5052068078042105</v>
      </c>
      <c r="AD84">
        <f t="shared" si="4"/>
        <v>1209.111050602992</v>
      </c>
      <c r="AE84">
        <f>'IDT-1'!F84</f>
        <v>0</v>
      </c>
      <c r="AF84" s="25"/>
      <c r="AG84">
        <f t="shared" si="5"/>
        <v>1209.111050602992</v>
      </c>
      <c r="AI84" s="35">
        <f>PXIL!J84</f>
        <v>0</v>
      </c>
      <c r="AJ84" s="35">
        <f>PXIL!P84</f>
        <v>0</v>
      </c>
      <c r="AK84" s="35">
        <f>RTM_IEX!J84</f>
        <v>177.75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7.6729499999999993</v>
      </c>
      <c r="E85">
        <f>GT_NG!T85</f>
        <v>11.578999222193415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655.70041366527596</v>
      </c>
      <c r="P85" s="37">
        <v>37.44</v>
      </c>
      <c r="Q85" s="37">
        <v>26.58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262.52999999999997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1.65</v>
      </c>
      <c r="AB85" s="76">
        <f>-STOA!P85</f>
        <v>0</v>
      </c>
      <c r="AC85">
        <f t="shared" si="3"/>
        <v>9.2034724305222593</v>
      </c>
      <c r="AD85">
        <f t="shared" si="4"/>
        <v>1170.7288904569471</v>
      </c>
      <c r="AE85">
        <f>'IDT-1'!F85</f>
        <v>0</v>
      </c>
      <c r="AF85" s="25"/>
      <c r="AG85">
        <f t="shared" si="5"/>
        <v>1170.7288904569471</v>
      </c>
      <c r="AI85" s="35">
        <f>PXIL!J85</f>
        <v>0</v>
      </c>
      <c r="AJ85" s="35">
        <f>PXIL!P85</f>
        <v>0</v>
      </c>
      <c r="AK85" s="35">
        <f>RTM_IEX!J85</f>
        <v>176.78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7.6729499999999993</v>
      </c>
      <c r="E86">
        <f>GT_NG!T86</f>
        <v>11.578999222193415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646.66483690163989</v>
      </c>
      <c r="P86" s="37">
        <v>37.44</v>
      </c>
      <c r="Q86" s="37">
        <v>26.58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262.52999999999997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1.65</v>
      </c>
      <c r="AB86" s="76">
        <f>-STOA!P86</f>
        <v>0</v>
      </c>
      <c r="AC86">
        <f t="shared" si="3"/>
        <v>8.9381509317658985</v>
      </c>
      <c r="AD86">
        <f t="shared" si="4"/>
        <v>1136.9786351920673</v>
      </c>
      <c r="AE86">
        <f>'IDT-1'!F86</f>
        <v>0</v>
      </c>
      <c r="AF86" s="25"/>
      <c r="AG86">
        <f t="shared" si="5"/>
        <v>1136.9786351920673</v>
      </c>
      <c r="AI86" s="35">
        <f>PXIL!J86</f>
        <v>0</v>
      </c>
      <c r="AJ86" s="35">
        <f>PXIL!P86</f>
        <v>0</v>
      </c>
      <c r="AK86" s="35">
        <f>RTM_IEX!J86</f>
        <v>151.80000000000001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7.6729499999999993</v>
      </c>
      <c r="E87">
        <f>GT_NG!T87</f>
        <v>11.578999222193415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586.29035574511988</v>
      </c>
      <c r="P87" s="37">
        <v>37.44</v>
      </c>
      <c r="Q87" s="37">
        <v>26.58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253.98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158.53</v>
      </c>
      <c r="Z87" s="35">
        <f>IEX!P87</f>
        <v>0</v>
      </c>
      <c r="AA87" s="76">
        <f>STOA!J87</f>
        <v>1.65</v>
      </c>
      <c r="AB87" s="76">
        <f>-STOA!P87</f>
        <v>0</v>
      </c>
      <c r="AC87">
        <f t="shared" si="3"/>
        <v>8.6104379787450434</v>
      </c>
      <c r="AD87">
        <f t="shared" si="4"/>
        <v>1095.2918669885685</v>
      </c>
      <c r="AE87">
        <f>'IDT-1'!F87</f>
        <v>0</v>
      </c>
      <c r="AF87" s="25"/>
      <c r="AG87">
        <f t="shared" si="5"/>
        <v>1095.2918669885685</v>
      </c>
      <c r="AI87" s="35">
        <f>PXIL!J87</f>
        <v>0</v>
      </c>
      <c r="AJ87" s="35">
        <f>PXIL!P87</f>
        <v>0</v>
      </c>
      <c r="AK87" s="35">
        <f>RTM_IEX!J87</f>
        <v>20.18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7.6729499999999993</v>
      </c>
      <c r="E88">
        <f>GT_NG!T88</f>
        <v>11.578999222193415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558.12352274460216</v>
      </c>
      <c r="P88" s="37">
        <v>37.44</v>
      </c>
      <c r="Q88" s="37">
        <v>26.58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218.63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162.38</v>
      </c>
      <c r="Z88" s="35">
        <f>IEX!P88</f>
        <v>0</v>
      </c>
      <c r="AA88" s="76">
        <f>STOA!J88</f>
        <v>1.65</v>
      </c>
      <c r="AB88" s="76">
        <f>-STOA!P88</f>
        <v>0</v>
      </c>
      <c r="AC88">
        <f t="shared" si="3"/>
        <v>8.5796526813410043</v>
      </c>
      <c r="AD88">
        <f t="shared" si="4"/>
        <v>1091.3758192854546</v>
      </c>
      <c r="AE88">
        <f>'IDT-1'!F88</f>
        <v>0</v>
      </c>
      <c r="AF88" s="25"/>
      <c r="AG88">
        <f t="shared" si="5"/>
        <v>1091.3758192854546</v>
      </c>
      <c r="AI88" s="35">
        <f>PXIL!J88</f>
        <v>0</v>
      </c>
      <c r="AJ88" s="35">
        <f>PXIL!P88</f>
        <v>0</v>
      </c>
      <c r="AK88" s="35">
        <f>RTM_IEX!J88</f>
        <v>75.900000000000006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7.6729499999999993</v>
      </c>
      <c r="E89">
        <f>GT_NG!T89</f>
        <v>11.578999222193415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539.6864799867792</v>
      </c>
      <c r="P89" s="37">
        <v>37.44</v>
      </c>
      <c r="Q89" s="37">
        <v>26.58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225.96999999999997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158.53</v>
      </c>
      <c r="Z89" s="35">
        <f>IEX!P89</f>
        <v>0</v>
      </c>
      <c r="AA89" s="76">
        <f>STOA!J89</f>
        <v>1.65</v>
      </c>
      <c r="AB89" s="76">
        <f>-STOA!P89</f>
        <v>0</v>
      </c>
      <c r="AC89">
        <f t="shared" si="3"/>
        <v>8.4331137478299851</v>
      </c>
      <c r="AD89">
        <f t="shared" si="4"/>
        <v>1072.7353154611426</v>
      </c>
      <c r="AE89">
        <f>'IDT-1'!F89</f>
        <v>0</v>
      </c>
      <c r="AF89" s="25"/>
      <c r="AG89">
        <f t="shared" si="5"/>
        <v>1072.7353154611426</v>
      </c>
      <c r="AI89" s="35">
        <f>PXIL!J89</f>
        <v>0</v>
      </c>
      <c r="AJ89" s="35">
        <f>PXIL!P89</f>
        <v>0</v>
      </c>
      <c r="AK89" s="35">
        <f>RTM_IEX!J89</f>
        <v>72.06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7.6729499999999993</v>
      </c>
      <c r="E90">
        <f>GT_NG!T90</f>
        <v>11.578999222193415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537.23502622699027</v>
      </c>
      <c r="P90" s="37">
        <v>37.44</v>
      </c>
      <c r="Q90" s="37">
        <v>26.58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226.29999999999998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142.19999999999999</v>
      </c>
      <c r="Z90" s="35">
        <f>IEX!P90</f>
        <v>0</v>
      </c>
      <c r="AA90" s="76">
        <f>STOA!J90</f>
        <v>1.65</v>
      </c>
      <c r="AB90" s="76">
        <f>-STOA!P90</f>
        <v>0</v>
      </c>
      <c r="AC90">
        <f t="shared" si="3"/>
        <v>8.2891924085036308</v>
      </c>
      <c r="AD90">
        <f t="shared" si="4"/>
        <v>1054.42778304068</v>
      </c>
      <c r="AE90">
        <f>'IDT-1'!F90</f>
        <v>0</v>
      </c>
      <c r="AF90" s="25"/>
      <c r="AG90">
        <f t="shared" si="5"/>
        <v>1054.42778304068</v>
      </c>
      <c r="AI90" s="35">
        <f>PXIL!J90</f>
        <v>0</v>
      </c>
      <c r="AJ90" s="35">
        <f>PXIL!P90</f>
        <v>0</v>
      </c>
      <c r="AK90" s="35">
        <f>RTM_IEX!J90</f>
        <v>72.06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7.6729499999999993</v>
      </c>
      <c r="E91">
        <f>GT_NG!T91</f>
        <v>11.578999222193415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479.43829646325986</v>
      </c>
      <c r="P91" s="37">
        <v>37.44</v>
      </c>
      <c r="Q91" s="37">
        <v>26.58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226.79999999999998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159.49</v>
      </c>
      <c r="Z91" s="35">
        <f>IEX!P91</f>
        <v>0</v>
      </c>
      <c r="AA91" s="76">
        <f>STOA!J91</f>
        <v>1.65</v>
      </c>
      <c r="AB91" s="76">
        <f>-STOA!P91</f>
        <v>0</v>
      </c>
      <c r="AC91">
        <f t="shared" si="3"/>
        <v>8.0446099163465341</v>
      </c>
      <c r="AD91">
        <f t="shared" si="4"/>
        <v>1023.3156357691067</v>
      </c>
      <c r="AE91">
        <f>'IDT-1'!F91</f>
        <v>0</v>
      </c>
      <c r="AF91" s="25"/>
      <c r="AG91">
        <f t="shared" si="5"/>
        <v>1023.3156357691067</v>
      </c>
      <c r="AI91" s="35">
        <f>PXIL!J91</f>
        <v>0</v>
      </c>
      <c r="AJ91" s="35">
        <f>PXIL!P91</f>
        <v>0</v>
      </c>
      <c r="AK91" s="35">
        <f>RTM_IEX!J91</f>
        <v>80.709999999999994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7.6729499999999993</v>
      </c>
      <c r="E92">
        <f>GT_NG!T92</f>
        <v>11.578999222193415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478.74666798565073</v>
      </c>
      <c r="P92" s="37">
        <v>37.44</v>
      </c>
      <c r="Q92" s="37">
        <v>26.58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226.96999999999997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130.66999999999999</v>
      </c>
      <c r="Z92" s="35">
        <f>IEX!P92</f>
        <v>0</v>
      </c>
      <c r="AA92" s="76">
        <f>STOA!J92</f>
        <v>1.65</v>
      </c>
      <c r="AB92" s="76">
        <f>-STOA!P92</f>
        <v>0</v>
      </c>
      <c r="AC92">
        <f t="shared" si="3"/>
        <v>7.8007692142211829</v>
      </c>
      <c r="AD92">
        <f t="shared" si="4"/>
        <v>992.29784799362278</v>
      </c>
      <c r="AE92">
        <f>'IDT-1'!F92</f>
        <v>0</v>
      </c>
      <c r="AF92" s="25"/>
      <c r="AG92">
        <f t="shared" si="5"/>
        <v>992.29784799362278</v>
      </c>
      <c r="AI92" s="35">
        <f>PXIL!J92</f>
        <v>0</v>
      </c>
      <c r="AJ92" s="35">
        <f>PXIL!P92</f>
        <v>0</v>
      </c>
      <c r="AK92" s="35">
        <f>RTM_IEX!J92</f>
        <v>78.790000000000006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7.6729499999999993</v>
      </c>
      <c r="E93">
        <f>GT_NG!T93</f>
        <v>11.578999222193415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475.57421050490763</v>
      </c>
      <c r="P93" s="37">
        <v>37.44</v>
      </c>
      <c r="Q93" s="37">
        <v>26.58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227.79999999999998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107.61</v>
      </c>
      <c r="Z93" s="35">
        <f>IEX!P93</f>
        <v>0</v>
      </c>
      <c r="AA93" s="76">
        <f>STOA!J93</f>
        <v>1.65</v>
      </c>
      <c r="AB93" s="76">
        <f>-STOA!P93</f>
        <v>0</v>
      </c>
      <c r="AC93">
        <f t="shared" si="3"/>
        <v>7.5651120458713876</v>
      </c>
      <c r="AD93">
        <f t="shared" si="4"/>
        <v>962.32104768122963</v>
      </c>
      <c r="AE93">
        <f>'IDT-1'!F93</f>
        <v>0</v>
      </c>
      <c r="AF93" s="25"/>
      <c r="AG93">
        <f t="shared" si="5"/>
        <v>962.32104768122963</v>
      </c>
      <c r="AI93" s="35">
        <f>PXIL!J93</f>
        <v>0</v>
      </c>
      <c r="AJ93" s="35">
        <f>PXIL!P93</f>
        <v>0</v>
      </c>
      <c r="AK93" s="35">
        <f>RTM_IEX!J93</f>
        <v>73.98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7.6729499999999993</v>
      </c>
      <c r="E94">
        <f>GT_NG!T94</f>
        <v>11.578999222193415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475.57421050490763</v>
      </c>
      <c r="P94" s="37">
        <v>37.44</v>
      </c>
      <c r="Q94" s="37">
        <v>26.58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227.46999999999997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85.51</v>
      </c>
      <c r="Z94" s="35">
        <f>IEX!P94</f>
        <v>0</v>
      </c>
      <c r="AA94" s="76">
        <f>STOA!J94</f>
        <v>1.65</v>
      </c>
      <c r="AB94" s="76">
        <f>-STOA!P94</f>
        <v>0</v>
      </c>
      <c r="AC94">
        <f t="shared" si="3"/>
        <v>7.3377420458713871</v>
      </c>
      <c r="AD94">
        <f t="shared" si="4"/>
        <v>933.39841768122949</v>
      </c>
      <c r="AE94">
        <f>'IDT-1'!F94</f>
        <v>0</v>
      </c>
      <c r="AF94" s="25"/>
      <c r="AG94">
        <f t="shared" si="5"/>
        <v>933.39841768122949</v>
      </c>
      <c r="AI94" s="35">
        <f>PXIL!J94</f>
        <v>0</v>
      </c>
      <c r="AJ94" s="35">
        <f>PXIL!P94</f>
        <v>0</v>
      </c>
      <c r="AK94" s="35">
        <f>RTM_IEX!J94</f>
        <v>67.260000000000005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7.2215999999999996</v>
      </c>
      <c r="E95">
        <f>GT_NG!T95</f>
        <v>11.578999222193415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472.30257108579389</v>
      </c>
      <c r="P95" s="37">
        <v>37.44</v>
      </c>
      <c r="Q95" s="37">
        <v>26.58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231.79999999999998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53.8</v>
      </c>
      <c r="Z95" s="35">
        <f>IEX!P95</f>
        <v>0</v>
      </c>
      <c r="AA95" s="76">
        <f>STOA!J95</f>
        <v>1.65</v>
      </c>
      <c r="AB95" s="76">
        <f>-STOA!P95</f>
        <v>0</v>
      </c>
      <c r="AC95">
        <f t="shared" si="3"/>
        <v>7.1626087284023008</v>
      </c>
      <c r="AD95">
        <f t="shared" si="4"/>
        <v>911.12056157958489</v>
      </c>
      <c r="AE95">
        <f>'IDT-1'!F95</f>
        <v>0</v>
      </c>
      <c r="AF95" s="25"/>
      <c r="AG95">
        <f t="shared" si="5"/>
        <v>911.12056157958489</v>
      </c>
      <c r="AI95" s="35">
        <f>PXIL!J95</f>
        <v>0</v>
      </c>
      <c r="AJ95" s="35">
        <f>PXIL!P95</f>
        <v>0</v>
      </c>
      <c r="AK95" s="35">
        <f>RTM_IEX!J95</f>
        <v>75.91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7.2215999999999996</v>
      </c>
      <c r="E96">
        <f>GT_NG!T96</f>
        <v>11.578999222193415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472.50257108579393</v>
      </c>
      <c r="P96" s="37">
        <v>37.44</v>
      </c>
      <c r="Q96" s="37">
        <v>26.58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232.63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29.78</v>
      </c>
      <c r="Z96" s="35">
        <f>IEX!P96</f>
        <v>0</v>
      </c>
      <c r="AA96" s="76">
        <f>STOA!J96</f>
        <v>1.65</v>
      </c>
      <c r="AB96" s="76">
        <f>-STOA!P96</f>
        <v>0</v>
      </c>
      <c r="AC96">
        <f t="shared" si="3"/>
        <v>6.9007627284023005</v>
      </c>
      <c r="AD96">
        <f t="shared" si="4"/>
        <v>877.81240757958506</v>
      </c>
      <c r="AE96">
        <f>'IDT-1'!F96</f>
        <v>0</v>
      </c>
      <c r="AF96" s="25"/>
      <c r="AG96">
        <f t="shared" si="5"/>
        <v>877.81240757958506</v>
      </c>
      <c r="AI96" s="35">
        <f>PXIL!J96</f>
        <v>0</v>
      </c>
      <c r="AJ96" s="35">
        <f>PXIL!P96</f>
        <v>0</v>
      </c>
      <c r="AK96" s="35">
        <f>RTM_IEX!J96</f>
        <v>65.33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7.2215999999999996</v>
      </c>
      <c r="E97">
        <f>GT_NG!T97</f>
        <v>11.578999222193415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472.30257108579389</v>
      </c>
      <c r="P97" s="37">
        <v>37.44</v>
      </c>
      <c r="Q97" s="37">
        <v>26.58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233.46999999999997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1.65</v>
      </c>
      <c r="AB97" s="76">
        <f>-STOA!P97</f>
        <v>0</v>
      </c>
      <c r="AC97">
        <f t="shared" si="3"/>
        <v>6.7035007284023003</v>
      </c>
      <c r="AD97">
        <f t="shared" si="4"/>
        <v>852.71966957958489</v>
      </c>
      <c r="AE97">
        <f>'IDT-1'!F97</f>
        <v>0</v>
      </c>
      <c r="AF97" s="25"/>
      <c r="AG97">
        <f t="shared" si="5"/>
        <v>852.71966957958489</v>
      </c>
      <c r="AI97" s="35">
        <f>PXIL!J97</f>
        <v>0</v>
      </c>
      <c r="AJ97" s="35">
        <f>PXIL!P97</f>
        <v>0</v>
      </c>
      <c r="AK97" s="35">
        <f>RTM_IEX!J97</f>
        <v>69.180000000000007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7.2215999999999996</v>
      </c>
      <c r="E98">
        <f>GT_NG!T98</f>
        <v>11.578999222193415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445.93242279784573</v>
      </c>
      <c r="P98" s="37">
        <v>37.44</v>
      </c>
      <c r="Q98" s="37">
        <v>26.58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234.29999999999998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1.65</v>
      </c>
      <c r="AB98" s="76">
        <f>-STOA!P98</f>
        <v>0</v>
      </c>
      <c r="AC98">
        <f t="shared" si="3"/>
        <v>6.4592815717563044</v>
      </c>
      <c r="AD98">
        <f t="shared" si="4"/>
        <v>821.65374044828275</v>
      </c>
      <c r="AE98">
        <f>'IDT-1'!F98</f>
        <v>0</v>
      </c>
      <c r="AF98" s="25"/>
      <c r="AG98">
        <f t="shared" si="5"/>
        <v>821.65374044828275</v>
      </c>
      <c r="AI98" s="35">
        <f>PXIL!J98</f>
        <v>0</v>
      </c>
      <c r="AJ98" s="35">
        <f>PXIL!P98</f>
        <v>0</v>
      </c>
      <c r="AK98" s="35">
        <f>RTM_IEX!J98</f>
        <v>63.41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0.18065283749999991</v>
      </c>
      <c r="E99">
        <f t="shared" si="6"/>
        <v>0.27929407790989957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13.965286694272526</v>
      </c>
      <c r="P99" s="37">
        <f t="shared" si="6"/>
        <v>0.79847661709692264</v>
      </c>
      <c r="Q99" s="37">
        <f t="shared" si="6"/>
        <v>0.57990662232637913</v>
      </c>
      <c r="R99" s="39">
        <f>SUM(R3:R98)/4000</f>
        <v>0.21840686380674729</v>
      </c>
      <c r="S99" s="39">
        <f t="shared" si="6"/>
        <v>0</v>
      </c>
      <c r="T99" s="38">
        <f t="shared" si="6"/>
        <v>0.55980000000000019</v>
      </c>
      <c r="U99" s="38">
        <f t="shared" si="6"/>
        <v>6.1014500000000007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2.3635625000000005</v>
      </c>
      <c r="Z99" s="35">
        <f t="shared" si="6"/>
        <v>-0.2485</v>
      </c>
      <c r="AA99" s="76">
        <f t="shared" si="6"/>
        <v>0.60050750000000053</v>
      </c>
      <c r="AB99" s="76">
        <f t="shared" si="6"/>
        <v>0</v>
      </c>
      <c r="AC99">
        <f t="shared" si="6"/>
        <v>0.21949341637333583</v>
      </c>
      <c r="AD99">
        <f t="shared" si="6"/>
        <v>27.397640296539134</v>
      </c>
      <c r="AE99">
        <f t="shared" si="6"/>
        <v>1.4531250000000001E-2</v>
      </c>
      <c r="AG99">
        <f t="shared" si="6"/>
        <v>27.412171546539142</v>
      </c>
      <c r="AI99">
        <f t="shared" si="6"/>
        <v>0</v>
      </c>
      <c r="AJ99">
        <f t="shared" si="6"/>
        <v>0</v>
      </c>
      <c r="AK99">
        <f t="shared" si="6"/>
        <v>2.2302899999999997</v>
      </c>
      <c r="AL99">
        <f t="shared" si="6"/>
        <v>-1.2E-2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45657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1.2636000000000001</v>
      </c>
      <c r="E3">
        <f>GT_NG!S3</f>
        <v>1.931501166709878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105.49000000000001</v>
      </c>
      <c r="AB3" s="76">
        <f>-STOA!Q3</f>
        <v>0</v>
      </c>
      <c r="AC3">
        <f>SUMIF(B3:AB3,"&gt;0")*$AC$2-SUMIF(B3:AB3,"&lt;0")*($AC$2/(1-$AC$2))+SUMIF(AI3:AR3,"&gt;0")*$AC$2-SUMIF(AI3:AR3,"&lt;0")*($AC$2/(1-$AC$2))</f>
        <v>0.8477437891003371</v>
      </c>
      <c r="AD3">
        <f>SUM(B3:AB3,AI3:AV3)-AC3</f>
        <v>107.83735737760955</v>
      </c>
      <c r="AE3">
        <f>'IDT-1'!E3</f>
        <v>0</v>
      </c>
      <c r="AF3" s="25"/>
      <c r="AG3">
        <f>SUM(AD3:AF3)</f>
        <v>107.83735737760955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1.2636000000000001</v>
      </c>
      <c r="E4">
        <f>GT_NG!S4</f>
        <v>1.931501166709878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105.49000000000001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0.8477437891003371</v>
      </c>
      <c r="AD4">
        <f t="shared" ref="AD4:AD67" si="1">SUM(B4:AB4,AI4:AV4)-AC4</f>
        <v>107.83735737760955</v>
      </c>
      <c r="AE4">
        <f>'IDT-1'!E4</f>
        <v>0</v>
      </c>
      <c r="AF4" s="25"/>
      <c r="AG4">
        <f t="shared" ref="AG4:AG67" si="2">SUM(AD4:AF4)</f>
        <v>107.83735737760955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1.2636000000000001</v>
      </c>
      <c r="E5">
        <f>GT_NG!S5</f>
        <v>1.931501166709878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105.49000000000001</v>
      </c>
      <c r="AB5" s="76">
        <f>-STOA!Q5</f>
        <v>0</v>
      </c>
      <c r="AC5">
        <f t="shared" si="0"/>
        <v>0.8477437891003371</v>
      </c>
      <c r="AD5">
        <f t="shared" si="1"/>
        <v>107.83735737760955</v>
      </c>
      <c r="AE5">
        <f>'IDT-1'!E5</f>
        <v>0</v>
      </c>
      <c r="AF5" s="25"/>
      <c r="AG5">
        <f t="shared" si="2"/>
        <v>107.83735737760955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1.2636000000000001</v>
      </c>
      <c r="E6">
        <f>GT_NG!S6</f>
        <v>1.931501166709878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105.49000000000001</v>
      </c>
      <c r="AB6" s="76">
        <f>-STOA!Q6</f>
        <v>0</v>
      </c>
      <c r="AC6">
        <f t="shared" si="0"/>
        <v>0.8477437891003371</v>
      </c>
      <c r="AD6">
        <f t="shared" si="1"/>
        <v>107.83735737760955</v>
      </c>
      <c r="AE6">
        <f>'IDT-1'!E6</f>
        <v>0</v>
      </c>
      <c r="AF6" s="25"/>
      <c r="AG6">
        <f t="shared" si="2"/>
        <v>107.83735737760955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1.2636000000000001</v>
      </c>
      <c r="E7">
        <f>GT_NG!S7</f>
        <v>1.931501166709878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105.49000000000001</v>
      </c>
      <c r="AB7" s="76">
        <f>-STOA!Q7</f>
        <v>0</v>
      </c>
      <c r="AC7">
        <f t="shared" si="0"/>
        <v>0.8477437891003371</v>
      </c>
      <c r="AD7">
        <f t="shared" si="1"/>
        <v>107.83735737760955</v>
      </c>
      <c r="AE7">
        <f>'IDT-1'!E7</f>
        <v>0</v>
      </c>
      <c r="AF7" s="25"/>
      <c r="AG7">
        <f t="shared" si="2"/>
        <v>107.83735737760955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1.1177999999999999</v>
      </c>
      <c r="E8">
        <f>GT_NG!S8</f>
        <v>1.9820020222446915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105.49000000000001</v>
      </c>
      <c r="AB8" s="76">
        <f>-STOA!Q8</f>
        <v>0</v>
      </c>
      <c r="AC8">
        <f t="shared" si="0"/>
        <v>0.84700045577350858</v>
      </c>
      <c r="AD8">
        <f t="shared" si="1"/>
        <v>107.74280156647119</v>
      </c>
      <c r="AE8">
        <f>'IDT-1'!E8</f>
        <v>0</v>
      </c>
      <c r="AF8" s="25"/>
      <c r="AG8">
        <f t="shared" si="2"/>
        <v>107.74280156647119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1.1177999999999999</v>
      </c>
      <c r="E9">
        <f>GT_NG!S9</f>
        <v>1.9820020222446915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105.49000000000001</v>
      </c>
      <c r="AB9" s="76">
        <f>-STOA!Q9</f>
        <v>0</v>
      </c>
      <c r="AC9">
        <f t="shared" si="0"/>
        <v>0.84700045577350858</v>
      </c>
      <c r="AD9">
        <f t="shared" si="1"/>
        <v>107.74280156647119</v>
      </c>
      <c r="AE9">
        <f>'IDT-1'!E9</f>
        <v>0</v>
      </c>
      <c r="AF9" s="25"/>
      <c r="AG9">
        <f t="shared" si="2"/>
        <v>107.74280156647119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1.1177999999999999</v>
      </c>
      <c r="E10">
        <f>GT_NG!S10</f>
        <v>1.9820020222446915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105.49000000000001</v>
      </c>
      <c r="AB10" s="76">
        <f>-STOA!Q10</f>
        <v>0</v>
      </c>
      <c r="AC10">
        <f t="shared" si="0"/>
        <v>0.84700045577350858</v>
      </c>
      <c r="AD10">
        <f t="shared" si="1"/>
        <v>107.74280156647119</v>
      </c>
      <c r="AE10">
        <f>'IDT-1'!E10</f>
        <v>0</v>
      </c>
      <c r="AF10" s="25"/>
      <c r="AG10">
        <f t="shared" si="2"/>
        <v>107.74280156647119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1.1177999999999999</v>
      </c>
      <c r="E11">
        <f>GT_NG!S11</f>
        <v>1.9820020222446915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105.49000000000001</v>
      </c>
      <c r="AB11" s="76">
        <f>-STOA!Q11</f>
        <v>0</v>
      </c>
      <c r="AC11">
        <f t="shared" si="0"/>
        <v>0.84700045577350858</v>
      </c>
      <c r="AD11">
        <f t="shared" si="1"/>
        <v>107.74280156647119</v>
      </c>
      <c r="AE11">
        <f>'IDT-1'!E11</f>
        <v>0</v>
      </c>
      <c r="AF11" s="25"/>
      <c r="AG11">
        <f t="shared" si="2"/>
        <v>107.74280156647119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1.1177999999999999</v>
      </c>
      <c r="E12">
        <f>GT_NG!S12</f>
        <v>1.9820020222446915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105.49000000000001</v>
      </c>
      <c r="AB12" s="76">
        <f>-STOA!Q12</f>
        <v>0</v>
      </c>
      <c r="AC12">
        <f t="shared" si="0"/>
        <v>0.84700045577350858</v>
      </c>
      <c r="AD12">
        <f t="shared" si="1"/>
        <v>107.74280156647119</v>
      </c>
      <c r="AE12">
        <f>'IDT-1'!E12</f>
        <v>0</v>
      </c>
      <c r="AF12" s="25"/>
      <c r="AG12">
        <f t="shared" si="2"/>
        <v>107.74280156647119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1.1177999999999999</v>
      </c>
      <c r="E13">
        <f>GT_NG!S13</f>
        <v>1.9820020222446915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105.49000000000001</v>
      </c>
      <c r="AB13" s="76">
        <f>-STOA!Q13</f>
        <v>0</v>
      </c>
      <c r="AC13">
        <f t="shared" si="0"/>
        <v>0.84700045577350858</v>
      </c>
      <c r="AD13">
        <f t="shared" si="1"/>
        <v>107.74280156647119</v>
      </c>
      <c r="AE13">
        <f>'IDT-1'!E13</f>
        <v>0</v>
      </c>
      <c r="AF13" s="25"/>
      <c r="AG13">
        <f t="shared" si="2"/>
        <v>107.74280156647119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1.1177999999999999</v>
      </c>
      <c r="E14">
        <f>GT_NG!S14</f>
        <v>1.9820020222446915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105.49000000000001</v>
      </c>
      <c r="AB14" s="76">
        <f>-STOA!Q14</f>
        <v>0</v>
      </c>
      <c r="AC14">
        <f t="shared" si="0"/>
        <v>0.84700045577350858</v>
      </c>
      <c r="AD14">
        <f t="shared" si="1"/>
        <v>107.74280156647119</v>
      </c>
      <c r="AE14">
        <f>'IDT-1'!E14</f>
        <v>0</v>
      </c>
      <c r="AF14" s="25"/>
      <c r="AG14">
        <f t="shared" si="2"/>
        <v>107.74280156647119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1.1177999999999999</v>
      </c>
      <c r="E15">
        <f>GT_NG!S15</f>
        <v>1.9820020222446915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105.49000000000001</v>
      </c>
      <c r="AB15" s="76">
        <f>-STOA!Q15</f>
        <v>0</v>
      </c>
      <c r="AC15">
        <f t="shared" si="0"/>
        <v>0.84700045577350858</v>
      </c>
      <c r="AD15">
        <f t="shared" si="1"/>
        <v>107.74280156647119</v>
      </c>
      <c r="AE15">
        <f>'IDT-1'!E15</f>
        <v>0</v>
      </c>
      <c r="AF15" s="25"/>
      <c r="AG15">
        <f t="shared" si="2"/>
        <v>107.74280156647119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1.2393000000000001</v>
      </c>
      <c r="E16">
        <f>GT_NG!S16</f>
        <v>1.9820020222446915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105.49000000000001</v>
      </c>
      <c r="AB16" s="76">
        <f>-STOA!Q16</f>
        <v>0</v>
      </c>
      <c r="AC16">
        <f t="shared" si="0"/>
        <v>0.84794815577350857</v>
      </c>
      <c r="AD16">
        <f t="shared" si="1"/>
        <v>107.86335386647119</v>
      </c>
      <c r="AE16">
        <f>'IDT-1'!E16</f>
        <v>0</v>
      </c>
      <c r="AF16" s="25"/>
      <c r="AG16">
        <f t="shared" si="2"/>
        <v>107.86335386647119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1.2393000000000001</v>
      </c>
      <c r="E17">
        <f>GT_NG!S17</f>
        <v>1.9820020222446915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105.49000000000001</v>
      </c>
      <c r="AB17" s="76">
        <f>-STOA!Q17</f>
        <v>0</v>
      </c>
      <c r="AC17">
        <f t="shared" si="0"/>
        <v>0.84794815577350857</v>
      </c>
      <c r="AD17">
        <f t="shared" si="1"/>
        <v>107.86335386647119</v>
      </c>
      <c r="AE17">
        <f>'IDT-1'!E17</f>
        <v>0</v>
      </c>
      <c r="AF17" s="25"/>
      <c r="AG17">
        <f t="shared" si="2"/>
        <v>107.86335386647119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1.2393000000000001</v>
      </c>
      <c r="E18">
        <f>GT_NG!S18</f>
        <v>1.9820020222446915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105.49000000000001</v>
      </c>
      <c r="AB18" s="76">
        <f>-STOA!Q18</f>
        <v>0</v>
      </c>
      <c r="AC18">
        <f t="shared" si="0"/>
        <v>0.84794815577350857</v>
      </c>
      <c r="AD18">
        <f t="shared" si="1"/>
        <v>107.86335386647119</v>
      </c>
      <c r="AE18">
        <f>'IDT-1'!E18</f>
        <v>0</v>
      </c>
      <c r="AF18" s="25"/>
      <c r="AG18">
        <f t="shared" si="2"/>
        <v>107.86335386647119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1.2393000000000001</v>
      </c>
      <c r="E19">
        <f>GT_NG!S19</f>
        <v>1.9820020222446915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105.49000000000001</v>
      </c>
      <c r="AB19" s="76">
        <f>-STOA!Q19</f>
        <v>0</v>
      </c>
      <c r="AC19">
        <f t="shared" si="0"/>
        <v>0.84794815577350857</v>
      </c>
      <c r="AD19">
        <f t="shared" si="1"/>
        <v>107.86335386647119</v>
      </c>
      <c r="AE19">
        <f>'IDT-1'!E19</f>
        <v>0</v>
      </c>
      <c r="AF19" s="25"/>
      <c r="AG19">
        <f t="shared" si="2"/>
        <v>107.86335386647119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1.2393000000000001</v>
      </c>
      <c r="E20">
        <f>GT_NG!S20</f>
        <v>1.9820020222446915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105.49000000000001</v>
      </c>
      <c r="AB20" s="76">
        <f>-STOA!Q20</f>
        <v>0</v>
      </c>
      <c r="AC20">
        <f t="shared" si="0"/>
        <v>0.84794815577350857</v>
      </c>
      <c r="AD20">
        <f t="shared" si="1"/>
        <v>107.86335386647119</v>
      </c>
      <c r="AE20">
        <f>'IDT-1'!E20</f>
        <v>0</v>
      </c>
      <c r="AF20" s="25"/>
      <c r="AG20">
        <f t="shared" si="2"/>
        <v>107.86335386647119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1.2393000000000001</v>
      </c>
      <c r="E21">
        <f>GT_NG!S21</f>
        <v>1.9820020222446915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105.49000000000001</v>
      </c>
      <c r="AB21" s="76">
        <f>-STOA!Q21</f>
        <v>0</v>
      </c>
      <c r="AC21">
        <f t="shared" si="0"/>
        <v>0.84794815577350857</v>
      </c>
      <c r="AD21">
        <f t="shared" si="1"/>
        <v>107.86335386647119</v>
      </c>
      <c r="AE21">
        <f>'IDT-1'!E21</f>
        <v>0</v>
      </c>
      <c r="AF21" s="25"/>
      <c r="AG21">
        <f t="shared" si="2"/>
        <v>107.86335386647119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1.2393000000000001</v>
      </c>
      <c r="E22">
        <f>GT_NG!S22</f>
        <v>1.9820020222446915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105.49000000000001</v>
      </c>
      <c r="AB22" s="76">
        <f>-STOA!Q22</f>
        <v>0</v>
      </c>
      <c r="AC22">
        <f t="shared" si="0"/>
        <v>0.84794815577350857</v>
      </c>
      <c r="AD22">
        <f t="shared" si="1"/>
        <v>107.86335386647119</v>
      </c>
      <c r="AE22">
        <f>'IDT-1'!E22</f>
        <v>0</v>
      </c>
      <c r="AF22" s="25"/>
      <c r="AG22">
        <f t="shared" si="2"/>
        <v>107.86335386647119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1.2393000000000001</v>
      </c>
      <c r="E23">
        <f>GT_NG!S23</f>
        <v>1.9820020222446915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105.49000000000001</v>
      </c>
      <c r="AB23" s="76">
        <f>-STOA!Q23</f>
        <v>0</v>
      </c>
      <c r="AC23">
        <f t="shared" si="0"/>
        <v>0.84794815577350857</v>
      </c>
      <c r="AD23">
        <f t="shared" si="1"/>
        <v>107.86335386647119</v>
      </c>
      <c r="AE23">
        <f>'IDT-1'!E23</f>
        <v>0</v>
      </c>
      <c r="AF23" s="25"/>
      <c r="AG23">
        <f t="shared" si="2"/>
        <v>107.86335386647119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1.2393000000000001</v>
      </c>
      <c r="E24">
        <f>GT_NG!S24</f>
        <v>1.9820020222446915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105.49000000000001</v>
      </c>
      <c r="AB24" s="76">
        <f>-STOA!Q24</f>
        <v>0</v>
      </c>
      <c r="AC24">
        <f t="shared" si="0"/>
        <v>0.84794815577350857</v>
      </c>
      <c r="AD24">
        <f t="shared" si="1"/>
        <v>107.86335386647119</v>
      </c>
      <c r="AE24">
        <f>'IDT-1'!E24</f>
        <v>0</v>
      </c>
      <c r="AF24" s="25"/>
      <c r="AG24">
        <f t="shared" si="2"/>
        <v>107.86335386647119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1.2393000000000001</v>
      </c>
      <c r="E25">
        <f>GT_NG!S25</f>
        <v>1.9820020222446915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105.49000000000001</v>
      </c>
      <c r="AB25" s="76">
        <f>-STOA!Q25</f>
        <v>0</v>
      </c>
      <c r="AC25">
        <f t="shared" si="0"/>
        <v>0.84794815577350857</v>
      </c>
      <c r="AD25">
        <f t="shared" si="1"/>
        <v>107.86335386647119</v>
      </c>
      <c r="AE25">
        <f>'IDT-1'!E25</f>
        <v>0</v>
      </c>
      <c r="AF25" s="25"/>
      <c r="AG25">
        <f t="shared" si="2"/>
        <v>107.86335386647119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1.2393000000000001</v>
      </c>
      <c r="E26">
        <f>GT_NG!S26</f>
        <v>1.9820020222446915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105.49000000000001</v>
      </c>
      <c r="AB26" s="76">
        <f>-STOA!Q26</f>
        <v>0</v>
      </c>
      <c r="AC26">
        <f t="shared" si="0"/>
        <v>0.84794815577350857</v>
      </c>
      <c r="AD26">
        <f t="shared" si="1"/>
        <v>107.86335386647119</v>
      </c>
      <c r="AE26">
        <f>'IDT-1'!E26</f>
        <v>0</v>
      </c>
      <c r="AF26" s="25"/>
      <c r="AG26">
        <f t="shared" si="2"/>
        <v>107.86335386647119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1.2393000000000001</v>
      </c>
      <c r="E27">
        <f>GT_NG!S27</f>
        <v>1.9820020222446915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108.99000000000001</v>
      </c>
      <c r="AB27" s="76">
        <f>-STOA!Q27</f>
        <v>0</v>
      </c>
      <c r="AC27">
        <f t="shared" si="0"/>
        <v>0.87524815577350856</v>
      </c>
      <c r="AD27">
        <f t="shared" si="1"/>
        <v>111.33605386647119</v>
      </c>
      <c r="AE27">
        <f>'IDT-1'!E27</f>
        <v>0</v>
      </c>
      <c r="AF27" s="25"/>
      <c r="AG27">
        <f t="shared" si="2"/>
        <v>111.33605386647119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1.2393000000000001</v>
      </c>
      <c r="E28">
        <f>GT_NG!S28</f>
        <v>1.9820020222446915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114.59</v>
      </c>
      <c r="AB28" s="76">
        <f>-STOA!Q28</f>
        <v>0</v>
      </c>
      <c r="AC28">
        <f t="shared" si="0"/>
        <v>0.9189281557735085</v>
      </c>
      <c r="AD28">
        <f t="shared" si="1"/>
        <v>116.89237386647117</v>
      </c>
      <c r="AE28">
        <f>'IDT-1'!E28</f>
        <v>0</v>
      </c>
      <c r="AF28" s="25"/>
      <c r="AG28">
        <f t="shared" si="2"/>
        <v>116.89237386647117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1.2393000000000001</v>
      </c>
      <c r="E29">
        <f>GT_NG!S29</f>
        <v>1.9820020222446915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114.59</v>
      </c>
      <c r="AB29" s="76">
        <f>-STOA!Q29</f>
        <v>0</v>
      </c>
      <c r="AC29">
        <f t="shared" si="0"/>
        <v>0.9189281557735085</v>
      </c>
      <c r="AD29">
        <f t="shared" si="1"/>
        <v>116.89237386647117</v>
      </c>
      <c r="AE29">
        <f>'IDT-1'!E29</f>
        <v>0</v>
      </c>
      <c r="AF29" s="25"/>
      <c r="AG29">
        <f t="shared" si="2"/>
        <v>116.89237386647117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1.2393000000000001</v>
      </c>
      <c r="E30">
        <f>GT_NG!S30</f>
        <v>1.9820020222446915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125.85999999999999</v>
      </c>
      <c r="AB30" s="76">
        <f>-STOA!Q30</f>
        <v>0</v>
      </c>
      <c r="AC30">
        <f t="shared" si="0"/>
        <v>1.0068341557735083</v>
      </c>
      <c r="AD30">
        <f t="shared" si="1"/>
        <v>128.07446786647117</v>
      </c>
      <c r="AE30">
        <f>'IDT-1'!E30</f>
        <v>0</v>
      </c>
      <c r="AF30" s="25"/>
      <c r="AG30">
        <f t="shared" si="2"/>
        <v>128.07446786647117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1.1664000000000001</v>
      </c>
      <c r="E31">
        <f>GT_NG!S31</f>
        <v>1.9820020222446915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137.38999999999999</v>
      </c>
      <c r="AB31" s="76">
        <f>-STOA!Q31</f>
        <v>0</v>
      </c>
      <c r="AC31">
        <f t="shared" si="0"/>
        <v>1.0961995357735084</v>
      </c>
      <c r="AD31">
        <f t="shared" si="1"/>
        <v>139.44220248647116</v>
      </c>
      <c r="AE31">
        <f>'IDT-1'!E31</f>
        <v>0</v>
      </c>
      <c r="AF31" s="25"/>
      <c r="AG31">
        <f t="shared" si="2"/>
        <v>139.44220248647116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1.1664000000000001</v>
      </c>
      <c r="E32">
        <f>GT_NG!S32</f>
        <v>1.9820020222446915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137.38999999999999</v>
      </c>
      <c r="AB32" s="76">
        <f>-STOA!Q32</f>
        <v>0</v>
      </c>
      <c r="AC32">
        <f t="shared" si="0"/>
        <v>1.0961995357735084</v>
      </c>
      <c r="AD32">
        <f t="shared" si="1"/>
        <v>139.44220248647116</v>
      </c>
      <c r="AE32">
        <f>'IDT-1'!E32</f>
        <v>0</v>
      </c>
      <c r="AF32" s="25"/>
      <c r="AG32">
        <f t="shared" si="2"/>
        <v>139.44220248647116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1.1664000000000001</v>
      </c>
      <c r="E33">
        <f>GT_NG!S33</f>
        <v>1.9820020222446915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171.97999999999996</v>
      </c>
      <c r="AB33" s="76">
        <f>-STOA!Q33</f>
        <v>0</v>
      </c>
      <c r="AC33">
        <f t="shared" si="0"/>
        <v>1.3660015357735082</v>
      </c>
      <c r="AD33">
        <f t="shared" si="1"/>
        <v>173.76240048647114</v>
      </c>
      <c r="AE33">
        <f>'IDT-1'!E33</f>
        <v>0</v>
      </c>
      <c r="AF33" s="25"/>
      <c r="AG33">
        <f t="shared" si="2"/>
        <v>173.76240048647114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1.1664000000000001</v>
      </c>
      <c r="E34">
        <f>GT_NG!S34</f>
        <v>1.9820020222446915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171.97999999999996</v>
      </c>
      <c r="AB34" s="76">
        <f>-STOA!Q34</f>
        <v>0</v>
      </c>
      <c r="AC34">
        <f t="shared" si="0"/>
        <v>1.3660015357735082</v>
      </c>
      <c r="AD34">
        <f t="shared" si="1"/>
        <v>173.76240048647114</v>
      </c>
      <c r="AE34">
        <f>'IDT-1'!E34</f>
        <v>0</v>
      </c>
      <c r="AF34" s="25"/>
      <c r="AG34">
        <f t="shared" si="2"/>
        <v>173.76240048647114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1.1664000000000001</v>
      </c>
      <c r="E35">
        <f>GT_NG!S35</f>
        <v>1.9820020222446915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173.89999999999998</v>
      </c>
      <c r="AB35" s="76">
        <f>-STOA!Q35</f>
        <v>0</v>
      </c>
      <c r="AC35">
        <f t="shared" si="0"/>
        <v>1.3809775357735083</v>
      </c>
      <c r="AD35">
        <f t="shared" si="1"/>
        <v>175.66742448647116</v>
      </c>
      <c r="AE35">
        <f>'IDT-1'!E35</f>
        <v>0</v>
      </c>
      <c r="AF35" s="25"/>
      <c r="AG35">
        <f t="shared" si="2"/>
        <v>175.66742448647116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1.1664000000000001</v>
      </c>
      <c r="E36">
        <f>GT_NG!S36</f>
        <v>1.9820020222446915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173.89999999999998</v>
      </c>
      <c r="AB36" s="76">
        <f>-STOA!Q36</f>
        <v>0</v>
      </c>
      <c r="AC36">
        <f t="shared" si="0"/>
        <v>1.3809775357735083</v>
      </c>
      <c r="AD36">
        <f t="shared" si="1"/>
        <v>175.66742448647116</v>
      </c>
      <c r="AE36">
        <f>'IDT-1'!E36</f>
        <v>0</v>
      </c>
      <c r="AF36" s="25"/>
      <c r="AG36">
        <f t="shared" si="2"/>
        <v>175.66742448647116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1.1664000000000001</v>
      </c>
      <c r="E37">
        <f>GT_NG!S37</f>
        <v>1.9820020222446915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173.89999999999998</v>
      </c>
      <c r="AB37" s="76">
        <f>-STOA!Q37</f>
        <v>0</v>
      </c>
      <c r="AC37">
        <f t="shared" si="0"/>
        <v>1.3809775357735083</v>
      </c>
      <c r="AD37">
        <f t="shared" si="1"/>
        <v>175.66742448647116</v>
      </c>
      <c r="AE37">
        <f>'IDT-1'!E37</f>
        <v>0</v>
      </c>
      <c r="AF37" s="25"/>
      <c r="AG37">
        <f t="shared" si="2"/>
        <v>175.66742448647116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1.1664000000000001</v>
      </c>
      <c r="E38">
        <f>GT_NG!S38</f>
        <v>1.931501166709878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173.89999999999998</v>
      </c>
      <c r="AB38" s="76">
        <f>-STOA!Q38</f>
        <v>0</v>
      </c>
      <c r="AC38">
        <f t="shared" si="0"/>
        <v>1.3805836291003368</v>
      </c>
      <c r="AD38">
        <f t="shared" si="1"/>
        <v>175.61731753760952</v>
      </c>
      <c r="AE38">
        <f>'IDT-1'!E38</f>
        <v>0</v>
      </c>
      <c r="AF38" s="25"/>
      <c r="AG38">
        <f t="shared" si="2"/>
        <v>175.61731753760952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1.2393000000000001</v>
      </c>
      <c r="E39">
        <f>GT_NG!S39</f>
        <v>1.9164894996110964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173.89999999999998</v>
      </c>
      <c r="AB39" s="76">
        <f>-STOA!Q39</f>
        <v>0</v>
      </c>
      <c r="AC39">
        <f t="shared" si="0"/>
        <v>1.3810351580969664</v>
      </c>
      <c r="AD39">
        <f t="shared" si="1"/>
        <v>175.6747543415141</v>
      </c>
      <c r="AE39">
        <f>'IDT-1'!E39</f>
        <v>0</v>
      </c>
      <c r="AF39" s="25"/>
      <c r="AG39">
        <f t="shared" si="2"/>
        <v>175.6747543415141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1.2393000000000001</v>
      </c>
      <c r="E40">
        <f>GT_NG!S40</f>
        <v>1.9164894996110964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173.89999999999998</v>
      </c>
      <c r="AB40" s="76">
        <f>-STOA!Q40</f>
        <v>0</v>
      </c>
      <c r="AC40">
        <f t="shared" si="0"/>
        <v>1.3810351580969664</v>
      </c>
      <c r="AD40">
        <f t="shared" si="1"/>
        <v>175.6747543415141</v>
      </c>
      <c r="AE40">
        <f>'IDT-1'!E40</f>
        <v>0</v>
      </c>
      <c r="AF40" s="25"/>
      <c r="AG40">
        <f t="shared" si="2"/>
        <v>175.6747543415141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1.2393000000000001</v>
      </c>
      <c r="E41">
        <f>GT_NG!S41</f>
        <v>1.9164894996110964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173.89999999999998</v>
      </c>
      <c r="AB41" s="76">
        <f>-STOA!Q41</f>
        <v>0</v>
      </c>
      <c r="AC41">
        <f t="shared" si="0"/>
        <v>1.3810351580969664</v>
      </c>
      <c r="AD41">
        <f t="shared" si="1"/>
        <v>175.6747543415141</v>
      </c>
      <c r="AE41">
        <f>'IDT-1'!E41</f>
        <v>0</v>
      </c>
      <c r="AF41" s="25"/>
      <c r="AG41">
        <f t="shared" si="2"/>
        <v>175.6747543415141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1.2393000000000001</v>
      </c>
      <c r="E42">
        <f>GT_NG!S42</f>
        <v>1.9164894996110964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173.89999999999998</v>
      </c>
      <c r="AB42" s="76">
        <f>-STOA!Q42</f>
        <v>0</v>
      </c>
      <c r="AC42">
        <f t="shared" si="0"/>
        <v>1.3810351580969664</v>
      </c>
      <c r="AD42">
        <f t="shared" si="1"/>
        <v>175.6747543415141</v>
      </c>
      <c r="AE42">
        <f>'IDT-1'!E42</f>
        <v>0</v>
      </c>
      <c r="AF42" s="25"/>
      <c r="AG42">
        <f t="shared" si="2"/>
        <v>175.6747543415141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1.2393000000000001</v>
      </c>
      <c r="E43">
        <f>GT_NG!S43</f>
        <v>1.9164894996110964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173.89999999999998</v>
      </c>
      <c r="AB43" s="76">
        <f>-STOA!Q43</f>
        <v>0</v>
      </c>
      <c r="AC43">
        <f t="shared" si="0"/>
        <v>1.3810351580969664</v>
      </c>
      <c r="AD43">
        <f t="shared" si="1"/>
        <v>175.6747543415141</v>
      </c>
      <c r="AE43">
        <f>'IDT-1'!E43</f>
        <v>0</v>
      </c>
      <c r="AF43" s="25"/>
      <c r="AG43">
        <f t="shared" si="2"/>
        <v>175.6747543415141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1.2393000000000001</v>
      </c>
      <c r="E44">
        <f>GT_NG!S44</f>
        <v>1.9164894996110964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226.74</v>
      </c>
      <c r="AB44" s="76">
        <f>-STOA!Q44</f>
        <v>0</v>
      </c>
      <c r="AC44">
        <f t="shared" si="0"/>
        <v>1.7931871580969665</v>
      </c>
      <c r="AD44">
        <f t="shared" si="1"/>
        <v>228.10260234151414</v>
      </c>
      <c r="AE44">
        <f>'IDT-1'!E44</f>
        <v>0</v>
      </c>
      <c r="AF44" s="25"/>
      <c r="AG44">
        <f t="shared" si="2"/>
        <v>228.10260234151414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1.2393000000000001</v>
      </c>
      <c r="E45">
        <f>GT_NG!S45</f>
        <v>1.9164894996110964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210.41</v>
      </c>
      <c r="AB45" s="76">
        <f>-STOA!Q45</f>
        <v>0</v>
      </c>
      <c r="AC45">
        <f t="shared" si="0"/>
        <v>1.6658131580969664</v>
      </c>
      <c r="AD45">
        <f t="shared" si="1"/>
        <v>211.89997634151413</v>
      </c>
      <c r="AE45">
        <f>'IDT-1'!E45</f>
        <v>0</v>
      </c>
      <c r="AF45" s="25"/>
      <c r="AG45">
        <f t="shared" si="2"/>
        <v>211.89997634151413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1.2393000000000001</v>
      </c>
      <c r="E46">
        <f>GT_NG!S46</f>
        <v>1.9164894996110964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215.59</v>
      </c>
      <c r="AB46" s="76">
        <f>-STOA!Q46</f>
        <v>0</v>
      </c>
      <c r="AC46">
        <f t="shared" si="0"/>
        <v>1.7062171580969665</v>
      </c>
      <c r="AD46">
        <f t="shared" si="1"/>
        <v>217.03957234151414</v>
      </c>
      <c r="AE46">
        <f>'IDT-1'!E46</f>
        <v>0</v>
      </c>
      <c r="AF46" s="25"/>
      <c r="AG46">
        <f t="shared" si="2"/>
        <v>217.03957234151414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1.2393000000000001</v>
      </c>
      <c r="E47">
        <f>GT_NG!S47</f>
        <v>1.8949727767695097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220.59</v>
      </c>
      <c r="AB47" s="76">
        <f>-STOA!Q47</f>
        <v>0</v>
      </c>
      <c r="AC47">
        <f t="shared" si="0"/>
        <v>1.7450493276588022</v>
      </c>
      <c r="AD47">
        <f t="shared" si="1"/>
        <v>221.97922344911072</v>
      </c>
      <c r="AE47">
        <f>'IDT-1'!E47</f>
        <v>0</v>
      </c>
      <c r="AF47" s="25"/>
      <c r="AG47">
        <f t="shared" si="2"/>
        <v>221.97922344911072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1.2393000000000001</v>
      </c>
      <c r="E48">
        <f>GT_NG!S48</f>
        <v>1.8949727767695097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224.14</v>
      </c>
      <c r="AB48" s="76">
        <f>-STOA!Q48</f>
        <v>0</v>
      </c>
      <c r="AC48">
        <f t="shared" si="0"/>
        <v>1.7727393276588019</v>
      </c>
      <c r="AD48">
        <f t="shared" si="1"/>
        <v>225.5015334491107</v>
      </c>
      <c r="AE48">
        <f>'IDT-1'!E48</f>
        <v>0</v>
      </c>
      <c r="AF48" s="25"/>
      <c r="AG48">
        <f t="shared" si="2"/>
        <v>225.5015334491107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1.2393000000000001</v>
      </c>
      <c r="E49">
        <f>GT_NG!S49</f>
        <v>1.9164894996110964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226.74</v>
      </c>
      <c r="AB49" s="76">
        <f>-STOA!Q49</f>
        <v>0</v>
      </c>
      <c r="AC49">
        <f t="shared" si="0"/>
        <v>1.7931871580969665</v>
      </c>
      <c r="AD49">
        <f t="shared" si="1"/>
        <v>228.10260234151414</v>
      </c>
      <c r="AE49">
        <f>'IDT-1'!E49</f>
        <v>0</v>
      </c>
      <c r="AF49" s="25"/>
      <c r="AG49">
        <f t="shared" si="2"/>
        <v>228.10260234151414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1.2393000000000001</v>
      </c>
      <c r="E50">
        <f>GT_NG!S50</f>
        <v>1.9164894996110964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226.73</v>
      </c>
      <c r="AB50" s="76">
        <f>-STOA!Q50</f>
        <v>0</v>
      </c>
      <c r="AC50">
        <f t="shared" si="0"/>
        <v>1.7931091580969665</v>
      </c>
      <c r="AD50">
        <f t="shared" si="1"/>
        <v>228.09268034151413</v>
      </c>
      <c r="AE50">
        <f>'IDT-1'!E50</f>
        <v>0</v>
      </c>
      <c r="AF50" s="25"/>
      <c r="AG50">
        <f t="shared" si="2"/>
        <v>228.09268034151413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1.2393000000000001</v>
      </c>
      <c r="E51">
        <f>GT_NG!S51</f>
        <v>1.9164894996110964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226.73</v>
      </c>
      <c r="AB51" s="76">
        <f>-STOA!Q51</f>
        <v>0</v>
      </c>
      <c r="AC51">
        <f t="shared" si="0"/>
        <v>1.7931091580969665</v>
      </c>
      <c r="AD51">
        <f t="shared" si="1"/>
        <v>228.09268034151413</v>
      </c>
      <c r="AE51">
        <f>'IDT-1'!E51</f>
        <v>0</v>
      </c>
      <c r="AF51" s="25"/>
      <c r="AG51">
        <f t="shared" si="2"/>
        <v>228.09268034151413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1.2393000000000001</v>
      </c>
      <c r="E52">
        <f>GT_NG!S52</f>
        <v>1.9164894996110964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226.74</v>
      </c>
      <c r="AB52" s="76">
        <f>-STOA!Q52</f>
        <v>0</v>
      </c>
      <c r="AC52">
        <f t="shared" si="0"/>
        <v>1.7931871580969665</v>
      </c>
      <c r="AD52">
        <f t="shared" si="1"/>
        <v>228.10260234151414</v>
      </c>
      <c r="AE52">
        <f>'IDT-1'!E52</f>
        <v>0</v>
      </c>
      <c r="AF52" s="25"/>
      <c r="AG52">
        <f t="shared" si="2"/>
        <v>228.10260234151414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1.2393000000000001</v>
      </c>
      <c r="E53">
        <f>GT_NG!S53</f>
        <v>1.9164894996110964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226.73999999999998</v>
      </c>
      <c r="AB53" s="76">
        <f>-STOA!Q53</f>
        <v>0</v>
      </c>
      <c r="AC53">
        <f t="shared" si="0"/>
        <v>1.7931871580969663</v>
      </c>
      <c r="AD53">
        <f t="shared" si="1"/>
        <v>228.10260234151411</v>
      </c>
      <c r="AE53">
        <f>'IDT-1'!E53</f>
        <v>0</v>
      </c>
      <c r="AF53" s="25"/>
      <c r="AG53">
        <f t="shared" si="2"/>
        <v>228.10260234151411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1.2393000000000001</v>
      </c>
      <c r="E54">
        <f>GT_NG!S54</f>
        <v>1.9164894996110964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226.73999999999998</v>
      </c>
      <c r="AB54" s="76">
        <f>-STOA!Q54</f>
        <v>0</v>
      </c>
      <c r="AC54">
        <f t="shared" si="0"/>
        <v>1.7931871580969663</v>
      </c>
      <c r="AD54">
        <f t="shared" si="1"/>
        <v>228.10260234151411</v>
      </c>
      <c r="AE54">
        <f>'IDT-1'!E54</f>
        <v>0</v>
      </c>
      <c r="AF54" s="25"/>
      <c r="AG54">
        <f t="shared" si="2"/>
        <v>228.10260234151411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1.2393000000000001</v>
      </c>
      <c r="E55">
        <f>GT_NG!S55</f>
        <v>1.9164894996110964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225.57999999999998</v>
      </c>
      <c r="AB55" s="76">
        <f>-STOA!Q55</f>
        <v>0</v>
      </c>
      <c r="AC55">
        <f t="shared" si="0"/>
        <v>1.7841391580969663</v>
      </c>
      <c r="AD55">
        <f t="shared" si="1"/>
        <v>226.95165034151412</v>
      </c>
      <c r="AE55">
        <f>'IDT-1'!E55</f>
        <v>0</v>
      </c>
      <c r="AF55" s="25"/>
      <c r="AG55">
        <f t="shared" si="2"/>
        <v>226.95165034151412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1.2393000000000001</v>
      </c>
      <c r="E56">
        <f>GT_NG!S56</f>
        <v>1.9164894996110964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223.27999999999997</v>
      </c>
      <c r="AB56" s="76">
        <f>-STOA!Q56</f>
        <v>0</v>
      </c>
      <c r="AC56">
        <f t="shared" si="0"/>
        <v>1.7661991580969663</v>
      </c>
      <c r="AD56">
        <f t="shared" si="1"/>
        <v>224.66959034151412</v>
      </c>
      <c r="AE56">
        <f>'IDT-1'!E56</f>
        <v>0</v>
      </c>
      <c r="AF56" s="25"/>
      <c r="AG56">
        <f t="shared" si="2"/>
        <v>224.66959034151412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1.2393000000000001</v>
      </c>
      <c r="E57">
        <f>GT_NG!S57</f>
        <v>1.9164894996110964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223.46999999999997</v>
      </c>
      <c r="AB57" s="76">
        <f>-STOA!Q57</f>
        <v>0</v>
      </c>
      <c r="AC57">
        <f t="shared" si="0"/>
        <v>1.7676811580969662</v>
      </c>
      <c r="AD57">
        <f t="shared" si="1"/>
        <v>224.85810834151411</v>
      </c>
      <c r="AE57">
        <f>'IDT-1'!E57</f>
        <v>0</v>
      </c>
      <c r="AF57" s="25"/>
      <c r="AG57">
        <f t="shared" si="2"/>
        <v>224.85810834151411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1.2393000000000001</v>
      </c>
      <c r="E58">
        <f>GT_NG!S58</f>
        <v>1.9164894996110964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223.65999999999997</v>
      </c>
      <c r="AB58" s="76">
        <f>-STOA!Q58</f>
        <v>0</v>
      </c>
      <c r="AC58">
        <f t="shared" si="0"/>
        <v>1.7691631580969662</v>
      </c>
      <c r="AD58">
        <f t="shared" si="1"/>
        <v>225.0466263415141</v>
      </c>
      <c r="AE58">
        <f>'IDT-1'!E58</f>
        <v>0</v>
      </c>
      <c r="AF58" s="25"/>
      <c r="AG58">
        <f t="shared" si="2"/>
        <v>225.0466263415141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1.2393000000000001</v>
      </c>
      <c r="E59">
        <f>GT_NG!S59</f>
        <v>1.9164894996110964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223.76</v>
      </c>
      <c r="AB59" s="76">
        <f>-STOA!Q59</f>
        <v>0</v>
      </c>
      <c r="AC59">
        <f t="shared" si="0"/>
        <v>1.7699431580969665</v>
      </c>
      <c r="AD59">
        <f t="shared" si="1"/>
        <v>225.14584634151413</v>
      </c>
      <c r="AE59">
        <f>'IDT-1'!E59</f>
        <v>0</v>
      </c>
      <c r="AF59" s="25"/>
      <c r="AG59">
        <f t="shared" si="2"/>
        <v>225.14584634151413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1.2393000000000001</v>
      </c>
      <c r="E60">
        <f>GT_NG!S60</f>
        <v>1.9164894996110964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224.04999999999998</v>
      </c>
      <c r="AB60" s="76">
        <f>-STOA!Q60</f>
        <v>0</v>
      </c>
      <c r="AC60">
        <f t="shared" si="0"/>
        <v>1.7722051580969664</v>
      </c>
      <c r="AD60">
        <f t="shared" si="1"/>
        <v>225.43358434151412</v>
      </c>
      <c r="AE60">
        <f>'IDT-1'!E60</f>
        <v>0</v>
      </c>
      <c r="AF60" s="25"/>
      <c r="AG60">
        <f t="shared" si="2"/>
        <v>225.43358434151412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1.2393000000000001</v>
      </c>
      <c r="E61">
        <f>GT_NG!S61</f>
        <v>1.9164894996110964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224.14</v>
      </c>
      <c r="AB61" s="76">
        <f>-STOA!Q61</f>
        <v>0</v>
      </c>
      <c r="AC61">
        <f t="shared" si="0"/>
        <v>1.7729071580969664</v>
      </c>
      <c r="AD61">
        <f t="shared" si="1"/>
        <v>225.52288234151413</v>
      </c>
      <c r="AE61">
        <f>'IDT-1'!E61</f>
        <v>0</v>
      </c>
      <c r="AF61" s="25"/>
      <c r="AG61">
        <f t="shared" si="2"/>
        <v>225.52288234151413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1.2393000000000001</v>
      </c>
      <c r="E62">
        <f>GT_NG!S62</f>
        <v>1.9164894996110964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224.33999999999997</v>
      </c>
      <c r="AB62" s="76">
        <f>-STOA!Q62</f>
        <v>0</v>
      </c>
      <c r="AC62">
        <f t="shared" si="0"/>
        <v>1.7744671580969664</v>
      </c>
      <c r="AD62">
        <f t="shared" si="1"/>
        <v>225.72132234151411</v>
      </c>
      <c r="AE62">
        <f>'IDT-1'!E62</f>
        <v>0</v>
      </c>
      <c r="AF62" s="25"/>
      <c r="AG62">
        <f t="shared" si="2"/>
        <v>225.72132234151411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1.2393000000000001</v>
      </c>
      <c r="E63">
        <f>GT_NG!S63</f>
        <v>1.9164894996110964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224.33999999999997</v>
      </c>
      <c r="AB63" s="76">
        <f>-STOA!Q63</f>
        <v>0</v>
      </c>
      <c r="AC63">
        <f t="shared" si="0"/>
        <v>1.7744671580969664</v>
      </c>
      <c r="AD63">
        <f t="shared" si="1"/>
        <v>225.72132234151411</v>
      </c>
      <c r="AE63">
        <f>'IDT-1'!E63</f>
        <v>0</v>
      </c>
      <c r="AF63" s="25"/>
      <c r="AG63">
        <f t="shared" si="2"/>
        <v>225.72132234151411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1.2393000000000001</v>
      </c>
      <c r="E64">
        <f>GT_NG!S64</f>
        <v>1.9164894996110964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224.23999999999998</v>
      </c>
      <c r="AB64" s="76">
        <f>-STOA!Q64</f>
        <v>0</v>
      </c>
      <c r="AC64">
        <f t="shared" si="0"/>
        <v>1.7736871580969664</v>
      </c>
      <c r="AD64">
        <f t="shared" si="1"/>
        <v>225.62210234151411</v>
      </c>
      <c r="AE64">
        <f>'IDT-1'!E64</f>
        <v>0</v>
      </c>
      <c r="AF64" s="25"/>
      <c r="AG64">
        <f t="shared" si="2"/>
        <v>225.62210234151411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1.2393000000000001</v>
      </c>
      <c r="E65">
        <f>GT_NG!S65</f>
        <v>1.9164894996110964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224.42999999999998</v>
      </c>
      <c r="AB65" s="76">
        <f>-STOA!Q65</f>
        <v>0</v>
      </c>
      <c r="AC65">
        <f t="shared" si="0"/>
        <v>1.7751691580969664</v>
      </c>
      <c r="AD65">
        <f t="shared" si="1"/>
        <v>225.81062034151412</v>
      </c>
      <c r="AE65">
        <f>'IDT-1'!E65</f>
        <v>0</v>
      </c>
      <c r="AF65" s="25"/>
      <c r="AG65">
        <f t="shared" si="2"/>
        <v>225.81062034151412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1.2393000000000001</v>
      </c>
      <c r="E66">
        <f>GT_NG!S66</f>
        <v>1.9164894996110964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224.14</v>
      </c>
      <c r="AB66" s="76">
        <f>-STOA!Q66</f>
        <v>0</v>
      </c>
      <c r="AC66">
        <f t="shared" si="0"/>
        <v>1.7729071580969664</v>
      </c>
      <c r="AD66">
        <f t="shared" si="1"/>
        <v>225.52288234151413</v>
      </c>
      <c r="AE66">
        <f>'IDT-1'!E66</f>
        <v>0</v>
      </c>
      <c r="AF66" s="25"/>
      <c r="AG66">
        <f t="shared" si="2"/>
        <v>225.52288234151413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1.2393000000000001</v>
      </c>
      <c r="E67">
        <f>GT_NG!S67</f>
        <v>1.9164894996110964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223.27999999999997</v>
      </c>
      <c r="AB67" s="76">
        <f>-STOA!Q67</f>
        <v>0</v>
      </c>
      <c r="AC67">
        <f t="shared" si="0"/>
        <v>1.7661991580969663</v>
      </c>
      <c r="AD67">
        <f t="shared" si="1"/>
        <v>224.66959034151412</v>
      </c>
      <c r="AE67">
        <f>'IDT-1'!E67</f>
        <v>0</v>
      </c>
      <c r="AF67" s="25"/>
      <c r="AG67">
        <f t="shared" si="2"/>
        <v>224.66959034151412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1.2393000000000001</v>
      </c>
      <c r="E68">
        <f>GT_NG!S68</f>
        <v>1.9164894996110964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224.61999999999998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1.7766511580969664</v>
      </c>
      <c r="AD68">
        <f t="shared" ref="AD68:AD98" si="4">SUM(B68:AB68,AI68:AV68)-AC68</f>
        <v>225.99913834151411</v>
      </c>
      <c r="AE68">
        <f>'IDT-1'!E68</f>
        <v>0</v>
      </c>
      <c r="AF68" s="25"/>
      <c r="AG68">
        <f t="shared" ref="AG68:AG98" si="5">SUM(AD68:AF68)</f>
        <v>225.99913834151411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1.2393000000000001</v>
      </c>
      <c r="E69">
        <f>GT_NG!S69</f>
        <v>1.9164894996110964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171.97999999999996</v>
      </c>
      <c r="AB69" s="76">
        <f>-STOA!Q69</f>
        <v>0</v>
      </c>
      <c r="AC69">
        <f t="shared" si="3"/>
        <v>1.3660591580969663</v>
      </c>
      <c r="AD69">
        <f t="shared" si="4"/>
        <v>173.76973034151411</v>
      </c>
      <c r="AE69">
        <f>'IDT-1'!E69</f>
        <v>0</v>
      </c>
      <c r="AF69" s="25"/>
      <c r="AG69">
        <f t="shared" si="5"/>
        <v>173.76973034151411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1.2393000000000001</v>
      </c>
      <c r="E70">
        <f>GT_NG!S70</f>
        <v>1.9164894996110964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171.97999999999996</v>
      </c>
      <c r="AB70" s="76">
        <f>-STOA!Q70</f>
        <v>0</v>
      </c>
      <c r="AC70">
        <f t="shared" si="3"/>
        <v>1.3660591580969663</v>
      </c>
      <c r="AD70">
        <f t="shared" si="4"/>
        <v>173.76973034151411</v>
      </c>
      <c r="AE70">
        <f>'IDT-1'!E70</f>
        <v>0</v>
      </c>
      <c r="AF70" s="25"/>
      <c r="AG70">
        <f t="shared" si="5"/>
        <v>173.76973034151411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1.1907000000000001</v>
      </c>
      <c r="E71">
        <f>GT_NG!S71</f>
        <v>1.9164894996110964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173.89999999999998</v>
      </c>
      <c r="AB71" s="76">
        <f>-STOA!Q71</f>
        <v>0</v>
      </c>
      <c r="AC71">
        <f t="shared" si="3"/>
        <v>1.3806560780969663</v>
      </c>
      <c r="AD71">
        <f t="shared" si="4"/>
        <v>175.62653342151413</v>
      </c>
      <c r="AE71">
        <f>'IDT-1'!E71</f>
        <v>0</v>
      </c>
      <c r="AF71" s="25"/>
      <c r="AG71">
        <f t="shared" si="5"/>
        <v>175.62653342151413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1.1907000000000001</v>
      </c>
      <c r="E72">
        <f>GT_NG!S72</f>
        <v>1.9164894996110964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173.89999999999998</v>
      </c>
      <c r="AB72" s="76">
        <f>-STOA!Q72</f>
        <v>0</v>
      </c>
      <c r="AC72">
        <f t="shared" si="3"/>
        <v>1.3806560780969663</v>
      </c>
      <c r="AD72">
        <f t="shared" si="4"/>
        <v>175.62653342151413</v>
      </c>
      <c r="AE72">
        <f>'IDT-1'!E72</f>
        <v>0</v>
      </c>
      <c r="AF72" s="25"/>
      <c r="AG72">
        <f t="shared" si="5"/>
        <v>175.62653342151413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1.1907000000000001</v>
      </c>
      <c r="E73">
        <f>GT_NG!S73</f>
        <v>1.9164894996110964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173.89999999999998</v>
      </c>
      <c r="AB73" s="76">
        <f>-STOA!Q73</f>
        <v>0</v>
      </c>
      <c r="AC73">
        <f t="shared" si="3"/>
        <v>1.3806560780969663</v>
      </c>
      <c r="AD73">
        <f t="shared" si="4"/>
        <v>175.62653342151413</v>
      </c>
      <c r="AE73">
        <f>'IDT-1'!E73</f>
        <v>0</v>
      </c>
      <c r="AF73" s="25"/>
      <c r="AG73">
        <f t="shared" si="5"/>
        <v>175.62653342151413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1.1907000000000001</v>
      </c>
      <c r="E74">
        <f>GT_NG!S74</f>
        <v>1.9164894996110964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173.89999999999998</v>
      </c>
      <c r="AB74" s="76">
        <f>-STOA!Q74</f>
        <v>0</v>
      </c>
      <c r="AC74">
        <f t="shared" si="3"/>
        <v>1.3806560780969663</v>
      </c>
      <c r="AD74">
        <f t="shared" si="4"/>
        <v>175.62653342151413</v>
      </c>
      <c r="AE74">
        <f>'IDT-1'!E74</f>
        <v>0</v>
      </c>
      <c r="AF74" s="25"/>
      <c r="AG74">
        <f t="shared" si="5"/>
        <v>175.62653342151413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1.1907000000000001</v>
      </c>
      <c r="E75">
        <f>GT_NG!S75</f>
        <v>1.931501166709878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173.89999999999998</v>
      </c>
      <c r="AB75" s="76">
        <f>-STOA!Q75</f>
        <v>0</v>
      </c>
      <c r="AC75">
        <f t="shared" si="3"/>
        <v>1.3807731691003369</v>
      </c>
      <c r="AD75">
        <f t="shared" si="4"/>
        <v>175.64142799760953</v>
      </c>
      <c r="AE75">
        <f>'IDT-1'!E75</f>
        <v>0</v>
      </c>
      <c r="AF75" s="25"/>
      <c r="AG75">
        <f t="shared" si="5"/>
        <v>175.64142799760953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1.1907000000000001</v>
      </c>
      <c r="E76">
        <f>GT_NG!S76</f>
        <v>1.931501166709878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173.89999999999998</v>
      </c>
      <c r="AB76" s="76">
        <f>-STOA!Q76</f>
        <v>0</v>
      </c>
      <c r="AC76">
        <f t="shared" si="3"/>
        <v>1.3807731691003369</v>
      </c>
      <c r="AD76">
        <f t="shared" si="4"/>
        <v>175.64142799760953</v>
      </c>
      <c r="AE76">
        <f>'IDT-1'!E76</f>
        <v>0</v>
      </c>
      <c r="AF76" s="25"/>
      <c r="AG76">
        <f t="shared" si="5"/>
        <v>175.64142799760953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1.1907000000000001</v>
      </c>
      <c r="E77">
        <f>GT_NG!S77</f>
        <v>1.931501166709878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173.89999999999998</v>
      </c>
      <c r="AB77" s="76">
        <f>-STOA!Q77</f>
        <v>0</v>
      </c>
      <c r="AC77">
        <f t="shared" si="3"/>
        <v>1.3807731691003369</v>
      </c>
      <c r="AD77">
        <f t="shared" si="4"/>
        <v>175.64142799760953</v>
      </c>
      <c r="AE77">
        <f>'IDT-1'!E77</f>
        <v>0</v>
      </c>
      <c r="AF77" s="25"/>
      <c r="AG77">
        <f t="shared" si="5"/>
        <v>175.64142799760953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1.1907000000000001</v>
      </c>
      <c r="E78">
        <f>GT_NG!S78</f>
        <v>1.931501166709878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173.89999999999998</v>
      </c>
      <c r="AB78" s="76">
        <f>-STOA!Q78</f>
        <v>0</v>
      </c>
      <c r="AC78">
        <f t="shared" si="3"/>
        <v>1.3807731691003369</v>
      </c>
      <c r="AD78">
        <f t="shared" si="4"/>
        <v>175.64142799760953</v>
      </c>
      <c r="AE78">
        <f>'IDT-1'!E78</f>
        <v>0</v>
      </c>
      <c r="AF78" s="25"/>
      <c r="AG78">
        <f t="shared" si="5"/>
        <v>175.64142799760953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1.1907000000000001</v>
      </c>
      <c r="E79">
        <f>GT_NG!S79</f>
        <v>1.931501166709878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173.89999999999998</v>
      </c>
      <c r="AB79" s="76">
        <f>-STOA!Q79</f>
        <v>0</v>
      </c>
      <c r="AC79">
        <f t="shared" si="3"/>
        <v>1.3807731691003369</v>
      </c>
      <c r="AD79">
        <f t="shared" si="4"/>
        <v>175.64142799760953</v>
      </c>
      <c r="AE79">
        <f>'IDT-1'!E79</f>
        <v>0</v>
      </c>
      <c r="AF79" s="25"/>
      <c r="AG79">
        <f t="shared" si="5"/>
        <v>175.64142799760953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1.1907000000000001</v>
      </c>
      <c r="E80">
        <f>GT_NG!S80</f>
        <v>1.931501166709878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173.89999999999998</v>
      </c>
      <c r="AB80" s="76">
        <f>-STOA!Q80</f>
        <v>0</v>
      </c>
      <c r="AC80">
        <f t="shared" si="3"/>
        <v>1.3807731691003369</v>
      </c>
      <c r="AD80">
        <f t="shared" si="4"/>
        <v>175.64142799760953</v>
      </c>
      <c r="AE80">
        <f>'IDT-1'!E80</f>
        <v>0</v>
      </c>
      <c r="AF80" s="25"/>
      <c r="AG80">
        <f t="shared" si="5"/>
        <v>175.64142799760953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1.1907000000000001</v>
      </c>
      <c r="E81">
        <f>GT_NG!S81</f>
        <v>1.931501166709878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173.89999999999998</v>
      </c>
      <c r="AB81" s="76">
        <f>-STOA!Q81</f>
        <v>0</v>
      </c>
      <c r="AC81">
        <f t="shared" si="3"/>
        <v>1.3807731691003369</v>
      </c>
      <c r="AD81">
        <f t="shared" si="4"/>
        <v>175.64142799760953</v>
      </c>
      <c r="AE81">
        <f>'IDT-1'!E81</f>
        <v>0</v>
      </c>
      <c r="AF81" s="25"/>
      <c r="AG81">
        <f t="shared" si="5"/>
        <v>175.64142799760953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1.2393000000000001</v>
      </c>
      <c r="E82">
        <f>GT_NG!S82</f>
        <v>1.931501166709878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173.89999999999998</v>
      </c>
      <c r="AB82" s="76">
        <f>-STOA!Q82</f>
        <v>0</v>
      </c>
      <c r="AC82">
        <f t="shared" si="3"/>
        <v>1.3811522491003367</v>
      </c>
      <c r="AD82">
        <f t="shared" si="4"/>
        <v>175.68964891760953</v>
      </c>
      <c r="AE82">
        <f>'IDT-1'!E82</f>
        <v>0</v>
      </c>
      <c r="AF82" s="25"/>
      <c r="AG82">
        <f t="shared" si="5"/>
        <v>175.68964891760953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1.2393000000000001</v>
      </c>
      <c r="E83">
        <f>GT_NG!S83</f>
        <v>1.931501166709878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158.51999999999998</v>
      </c>
      <c r="AB83" s="76">
        <f>-STOA!Q83</f>
        <v>0</v>
      </c>
      <c r="AC83">
        <f t="shared" si="3"/>
        <v>1.2611882491003368</v>
      </c>
      <c r="AD83">
        <f t="shared" si="4"/>
        <v>160.42961291760952</v>
      </c>
      <c r="AE83">
        <f>'IDT-1'!E83</f>
        <v>0</v>
      </c>
      <c r="AF83" s="25"/>
      <c r="AG83">
        <f t="shared" si="5"/>
        <v>160.42961291760952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1.2393000000000001</v>
      </c>
      <c r="E84">
        <f>GT_NG!S84</f>
        <v>1.931501166709878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158.51999999999998</v>
      </c>
      <c r="AB84" s="76">
        <f>-STOA!Q84</f>
        <v>0</v>
      </c>
      <c r="AC84">
        <f t="shared" si="3"/>
        <v>1.2611882491003368</v>
      </c>
      <c r="AD84">
        <f t="shared" si="4"/>
        <v>160.42961291760952</v>
      </c>
      <c r="AE84">
        <f>'IDT-1'!E84</f>
        <v>0</v>
      </c>
      <c r="AF84" s="25"/>
      <c r="AG84">
        <f t="shared" si="5"/>
        <v>160.42961291760952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1.2393000000000001</v>
      </c>
      <c r="E85">
        <f>GT_NG!S85</f>
        <v>1.931501166709878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158.51999999999998</v>
      </c>
      <c r="AB85" s="76">
        <f>-STOA!Q85</f>
        <v>0</v>
      </c>
      <c r="AC85">
        <f t="shared" si="3"/>
        <v>1.2611882491003368</v>
      </c>
      <c r="AD85">
        <f t="shared" si="4"/>
        <v>160.42961291760952</v>
      </c>
      <c r="AE85">
        <f>'IDT-1'!E85</f>
        <v>0</v>
      </c>
      <c r="AF85" s="25"/>
      <c r="AG85">
        <f t="shared" si="5"/>
        <v>160.42961291760952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1.2393000000000001</v>
      </c>
      <c r="E86">
        <f>GT_NG!S86</f>
        <v>1.931501166709878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158.51999999999998</v>
      </c>
      <c r="AB86" s="76">
        <f>-STOA!Q86</f>
        <v>0</v>
      </c>
      <c r="AC86">
        <f t="shared" si="3"/>
        <v>1.2611882491003368</v>
      </c>
      <c r="AD86">
        <f t="shared" si="4"/>
        <v>160.42961291760952</v>
      </c>
      <c r="AE86">
        <f>'IDT-1'!E86</f>
        <v>0</v>
      </c>
      <c r="AF86" s="25"/>
      <c r="AG86">
        <f t="shared" si="5"/>
        <v>160.42961291760952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1.2393000000000001</v>
      </c>
      <c r="E87">
        <f>GT_NG!S87</f>
        <v>1.931501166709878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158.51999999999998</v>
      </c>
      <c r="AB87" s="76">
        <f>-STOA!Q87</f>
        <v>0</v>
      </c>
      <c r="AC87">
        <f t="shared" si="3"/>
        <v>1.2611882491003368</v>
      </c>
      <c r="AD87">
        <f t="shared" si="4"/>
        <v>160.42961291760952</v>
      </c>
      <c r="AE87">
        <f>'IDT-1'!E87</f>
        <v>0</v>
      </c>
      <c r="AF87" s="25"/>
      <c r="AG87">
        <f t="shared" si="5"/>
        <v>160.42961291760952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1.2393000000000001</v>
      </c>
      <c r="E88">
        <f>GT_NG!S88</f>
        <v>1.931501166709878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158.51999999999998</v>
      </c>
      <c r="AB88" s="76">
        <f>-STOA!Q88</f>
        <v>0</v>
      </c>
      <c r="AC88">
        <f t="shared" si="3"/>
        <v>1.2611882491003368</v>
      </c>
      <c r="AD88">
        <f t="shared" si="4"/>
        <v>160.42961291760952</v>
      </c>
      <c r="AE88">
        <f>'IDT-1'!E88</f>
        <v>0</v>
      </c>
      <c r="AF88" s="25"/>
      <c r="AG88">
        <f t="shared" si="5"/>
        <v>160.42961291760952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1.2393000000000001</v>
      </c>
      <c r="E89">
        <f>GT_NG!S89</f>
        <v>1.931501166709878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158.51999999999998</v>
      </c>
      <c r="AB89" s="76">
        <f>-STOA!Q89</f>
        <v>0</v>
      </c>
      <c r="AC89">
        <f t="shared" si="3"/>
        <v>1.2611882491003368</v>
      </c>
      <c r="AD89">
        <f t="shared" si="4"/>
        <v>160.42961291760952</v>
      </c>
      <c r="AE89">
        <f>'IDT-1'!E89</f>
        <v>0</v>
      </c>
      <c r="AF89" s="25"/>
      <c r="AG89">
        <f t="shared" si="5"/>
        <v>160.42961291760952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1.2393000000000001</v>
      </c>
      <c r="E90">
        <f>GT_NG!S90</f>
        <v>1.931501166709878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158.51999999999998</v>
      </c>
      <c r="AB90" s="76">
        <f>-STOA!Q90</f>
        <v>0</v>
      </c>
      <c r="AC90">
        <f t="shared" si="3"/>
        <v>1.2611882491003368</v>
      </c>
      <c r="AD90">
        <f t="shared" si="4"/>
        <v>160.42961291760952</v>
      </c>
      <c r="AE90">
        <f>'IDT-1'!E90</f>
        <v>0</v>
      </c>
      <c r="AF90" s="25"/>
      <c r="AG90">
        <f t="shared" si="5"/>
        <v>160.42961291760952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1.2393000000000001</v>
      </c>
      <c r="E91">
        <f>GT_NG!S91</f>
        <v>1.931501166709878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136.41999999999999</v>
      </c>
      <c r="AB91" s="76">
        <f>-STOA!Q91</f>
        <v>0</v>
      </c>
      <c r="AC91">
        <f t="shared" si="3"/>
        <v>1.0888082491003368</v>
      </c>
      <c r="AD91">
        <f t="shared" si="4"/>
        <v>138.50199291760953</v>
      </c>
      <c r="AE91">
        <f>'IDT-1'!E91</f>
        <v>0</v>
      </c>
      <c r="AF91" s="25"/>
      <c r="AG91">
        <f t="shared" si="5"/>
        <v>138.50199291760953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1.2393000000000001</v>
      </c>
      <c r="E92">
        <f>GT_NG!S92</f>
        <v>1.931501166709878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120.52000000000001</v>
      </c>
      <c r="AB92" s="76">
        <f>-STOA!Q92</f>
        <v>0</v>
      </c>
      <c r="AC92">
        <f t="shared" si="3"/>
        <v>0.96478824910033711</v>
      </c>
      <c r="AD92">
        <f t="shared" si="4"/>
        <v>122.72601291760955</v>
      </c>
      <c r="AE92">
        <f>'IDT-1'!E92</f>
        <v>0</v>
      </c>
      <c r="AF92" s="25"/>
      <c r="AG92">
        <f t="shared" si="5"/>
        <v>122.72601291760955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1.2393000000000001</v>
      </c>
      <c r="E93">
        <f>GT_NG!S93</f>
        <v>1.931501166709878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120.52000000000001</v>
      </c>
      <c r="AB93" s="76">
        <f>-STOA!Q93</f>
        <v>0</v>
      </c>
      <c r="AC93">
        <f t="shared" si="3"/>
        <v>0.96478824910033711</v>
      </c>
      <c r="AD93">
        <f t="shared" si="4"/>
        <v>122.72601291760955</v>
      </c>
      <c r="AE93">
        <f>'IDT-1'!E93</f>
        <v>0</v>
      </c>
      <c r="AF93" s="25"/>
      <c r="AG93">
        <f t="shared" si="5"/>
        <v>122.72601291760955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1.2393000000000001</v>
      </c>
      <c r="E94">
        <f>GT_NG!S94</f>
        <v>1.931501166709878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120.52000000000001</v>
      </c>
      <c r="AB94" s="76">
        <f>-STOA!Q94</f>
        <v>0</v>
      </c>
      <c r="AC94">
        <f t="shared" si="3"/>
        <v>0.96478824910033711</v>
      </c>
      <c r="AD94">
        <f t="shared" si="4"/>
        <v>122.72601291760955</v>
      </c>
      <c r="AE94">
        <f>'IDT-1'!E94</f>
        <v>0</v>
      </c>
      <c r="AF94" s="25"/>
      <c r="AG94">
        <f t="shared" si="5"/>
        <v>122.72601291760955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1.1664000000000001</v>
      </c>
      <c r="E95">
        <f>GT_NG!S95</f>
        <v>1.931501166709878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120.52000000000001</v>
      </c>
      <c r="AB95" s="76">
        <f>-STOA!Q95</f>
        <v>0</v>
      </c>
      <c r="AC95">
        <f t="shared" si="3"/>
        <v>0.96421962910033709</v>
      </c>
      <c r="AD95">
        <f t="shared" si="4"/>
        <v>122.65368153760954</v>
      </c>
      <c r="AE95">
        <f>'IDT-1'!E95</f>
        <v>0</v>
      </c>
      <c r="AF95" s="25"/>
      <c r="AG95">
        <f t="shared" si="5"/>
        <v>122.65368153760954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1.1664000000000001</v>
      </c>
      <c r="E96">
        <f>GT_NG!S96</f>
        <v>1.931501166709878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120.52000000000001</v>
      </c>
      <c r="AB96" s="76">
        <f>-STOA!Q96</f>
        <v>0</v>
      </c>
      <c r="AC96">
        <f t="shared" si="3"/>
        <v>0.96421962910033709</v>
      </c>
      <c r="AD96">
        <f t="shared" si="4"/>
        <v>122.65368153760954</v>
      </c>
      <c r="AE96">
        <f>'IDT-1'!E96</f>
        <v>0</v>
      </c>
      <c r="AF96" s="25"/>
      <c r="AG96">
        <f t="shared" si="5"/>
        <v>122.65368153760954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1.1664000000000001</v>
      </c>
      <c r="E97">
        <f>GT_NG!S97</f>
        <v>1.931501166709878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120.52000000000001</v>
      </c>
      <c r="AB97" s="76">
        <f>-STOA!Q97</f>
        <v>0</v>
      </c>
      <c r="AC97">
        <f t="shared" si="3"/>
        <v>0.96421962910033709</v>
      </c>
      <c r="AD97">
        <f t="shared" si="4"/>
        <v>122.65368153760954</v>
      </c>
      <c r="AE97">
        <f>'IDT-1'!E97</f>
        <v>0</v>
      </c>
      <c r="AF97" s="25"/>
      <c r="AG97">
        <f t="shared" si="5"/>
        <v>122.65368153760954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1.1664000000000001</v>
      </c>
      <c r="E98">
        <f>GT_NG!S98</f>
        <v>1.931501166709878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120.52000000000001</v>
      </c>
      <c r="AB98" s="76">
        <f>-STOA!Q98</f>
        <v>0</v>
      </c>
      <c r="AC98">
        <f t="shared" si="3"/>
        <v>0.96421962910033709</v>
      </c>
      <c r="AD98">
        <f t="shared" si="4"/>
        <v>122.65368153760954</v>
      </c>
      <c r="AE98">
        <f>'IDT-1'!E98</f>
        <v>0</v>
      </c>
      <c r="AF98" s="25"/>
      <c r="AG98">
        <f t="shared" si="5"/>
        <v>122.65368153760954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4.6588921052238295E-2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3.8634574999999991</v>
      </c>
      <c r="AB99" s="76">
        <f t="shared" si="6"/>
        <v>0</v>
      </c>
      <c r="AC99">
        <f t="shared" si="6"/>
        <v>3.0725952239207471E-2</v>
      </c>
      <c r="AD99">
        <f t="shared" si="6"/>
        <v>3.9084986938130299</v>
      </c>
      <c r="AE99">
        <f t="shared" si="6"/>
        <v>0</v>
      </c>
      <c r="AG99">
        <f t="shared" si="6"/>
        <v>3.9084986938130299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45657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17.29</v>
      </c>
      <c r="AB3" s="76">
        <f>-STOA!R3</f>
        <v>0</v>
      </c>
      <c r="AC3">
        <f>SUMIF(B3:AB3,"&gt;0")*$AC$2-SUMIF(B3:AB3,"&lt;0")*($AC$2/(1-$AC$2))+SUMIF(AI3:AR3,"&gt;0")*$AC$2-SUMIF(AI3:AR3,"&lt;0")*($AC$2/(1-$AC$2))</f>
        <v>0.20529599999999998</v>
      </c>
      <c r="AD3">
        <f>SUM(B3:AB3,AI3:AV3)-AC3</f>
        <v>26.114704</v>
      </c>
      <c r="AE3">
        <f>'IDT-1'!D3</f>
        <v>0</v>
      </c>
      <c r="AF3" s="25"/>
      <c r="AG3">
        <f>SUM(AD3:AF3)</f>
        <v>26.114704</v>
      </c>
      <c r="AI3" s="35">
        <f>PXIL!L3</f>
        <v>0</v>
      </c>
      <c r="AJ3" s="35">
        <f>PXIL!R3</f>
        <v>0</v>
      </c>
      <c r="AK3" s="35">
        <f>RTM_IEX!L3</f>
        <v>9.0299999999999994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17.29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0.20006999999999997</v>
      </c>
      <c r="AD4">
        <f t="shared" ref="AD4:AD67" si="1">SUM(B4:AB4,AI4:AV4)-AC4</f>
        <v>25.449929999999998</v>
      </c>
      <c r="AE4">
        <f>'IDT-1'!D4</f>
        <v>0</v>
      </c>
      <c r="AF4" s="25"/>
      <c r="AG4">
        <f t="shared" ref="AG4:AG67" si="2">SUM(AD4:AF4)</f>
        <v>25.449929999999998</v>
      </c>
      <c r="AI4" s="35">
        <f>PXIL!L4</f>
        <v>0</v>
      </c>
      <c r="AJ4" s="35">
        <f>PXIL!R4</f>
        <v>0</v>
      </c>
      <c r="AK4" s="35">
        <f>RTM_IEX!L4</f>
        <v>8.36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17.29</v>
      </c>
      <c r="AB5" s="76">
        <f>-STOA!R5</f>
        <v>0</v>
      </c>
      <c r="AC5">
        <f t="shared" si="0"/>
        <v>0.19484399999999999</v>
      </c>
      <c r="AD5">
        <f t="shared" si="1"/>
        <v>24.785156000000001</v>
      </c>
      <c r="AE5">
        <f>'IDT-1'!D5</f>
        <v>0</v>
      </c>
      <c r="AF5" s="25"/>
      <c r="AG5">
        <f t="shared" si="2"/>
        <v>24.785156000000001</v>
      </c>
      <c r="AI5" s="35">
        <f>PXIL!L5</f>
        <v>0</v>
      </c>
      <c r="AJ5" s="35">
        <f>PXIL!R5</f>
        <v>0</v>
      </c>
      <c r="AK5" s="35">
        <f>RTM_IEX!L5</f>
        <v>7.69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17.29</v>
      </c>
      <c r="AB6" s="76">
        <f>-STOA!R6</f>
        <v>0</v>
      </c>
      <c r="AC6">
        <f t="shared" si="0"/>
        <v>0.19180199999999997</v>
      </c>
      <c r="AD6">
        <f t="shared" si="1"/>
        <v>24.398198000000001</v>
      </c>
      <c r="AE6">
        <f>'IDT-1'!D6</f>
        <v>0</v>
      </c>
      <c r="AF6" s="25"/>
      <c r="AG6">
        <f t="shared" si="2"/>
        <v>24.398198000000001</v>
      </c>
      <c r="AI6" s="35">
        <f>PXIL!L6</f>
        <v>0</v>
      </c>
      <c r="AJ6" s="35">
        <f>PXIL!R6</f>
        <v>0</v>
      </c>
      <c r="AK6" s="35">
        <f>RTM_IEX!L6</f>
        <v>7.3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17.29</v>
      </c>
      <c r="AB7" s="76">
        <f>-STOA!R7</f>
        <v>0</v>
      </c>
      <c r="AC7">
        <f t="shared" si="0"/>
        <v>0.18883799999999998</v>
      </c>
      <c r="AD7">
        <f t="shared" si="1"/>
        <v>24.021162</v>
      </c>
      <c r="AE7">
        <f>'IDT-1'!D7</f>
        <v>0</v>
      </c>
      <c r="AF7" s="25"/>
      <c r="AG7">
        <f t="shared" si="2"/>
        <v>24.021162</v>
      </c>
      <c r="AI7" s="35">
        <f>PXIL!L7</f>
        <v>0</v>
      </c>
      <c r="AJ7" s="35">
        <f>PXIL!R7</f>
        <v>0</v>
      </c>
      <c r="AK7" s="35">
        <f>RTM_IEX!L7</f>
        <v>6.92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17.29</v>
      </c>
      <c r="AB8" s="76">
        <f>-STOA!R8</f>
        <v>0</v>
      </c>
      <c r="AC8">
        <f t="shared" si="0"/>
        <v>0.18883799999999998</v>
      </c>
      <c r="AD8">
        <f t="shared" si="1"/>
        <v>24.021162</v>
      </c>
      <c r="AE8">
        <f>'IDT-1'!D8</f>
        <v>0</v>
      </c>
      <c r="AF8" s="25"/>
      <c r="AG8">
        <f t="shared" si="2"/>
        <v>24.021162</v>
      </c>
      <c r="AI8" s="35">
        <f>PXIL!L8</f>
        <v>0</v>
      </c>
      <c r="AJ8" s="35">
        <f>PXIL!R8</f>
        <v>0</v>
      </c>
      <c r="AK8" s="35">
        <f>RTM_IEX!L8</f>
        <v>6.92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17.29</v>
      </c>
      <c r="AB9" s="76">
        <f>-STOA!R9</f>
        <v>0</v>
      </c>
      <c r="AC9">
        <f t="shared" si="0"/>
        <v>0.18805799999999998</v>
      </c>
      <c r="AD9">
        <f t="shared" si="1"/>
        <v>23.921941999999998</v>
      </c>
      <c r="AE9">
        <f>'IDT-1'!D9</f>
        <v>0</v>
      </c>
      <c r="AF9" s="25"/>
      <c r="AG9">
        <f t="shared" si="2"/>
        <v>23.921941999999998</v>
      </c>
      <c r="AI9" s="35">
        <f>PXIL!L9</f>
        <v>0</v>
      </c>
      <c r="AJ9" s="35">
        <f>PXIL!R9</f>
        <v>0</v>
      </c>
      <c r="AK9" s="35">
        <f>RTM_IEX!L9</f>
        <v>6.82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17.29</v>
      </c>
      <c r="AB10" s="76">
        <f>-STOA!R10</f>
        <v>0</v>
      </c>
      <c r="AC10">
        <f t="shared" si="0"/>
        <v>0.18735599999999997</v>
      </c>
      <c r="AD10">
        <f t="shared" si="1"/>
        <v>23.832643999999998</v>
      </c>
      <c r="AE10">
        <f>'IDT-1'!D10</f>
        <v>0</v>
      </c>
      <c r="AF10" s="25"/>
      <c r="AG10">
        <f t="shared" si="2"/>
        <v>23.832643999999998</v>
      </c>
      <c r="AI10" s="35">
        <f>PXIL!L10</f>
        <v>0</v>
      </c>
      <c r="AJ10" s="35">
        <f>PXIL!R10</f>
        <v>0</v>
      </c>
      <c r="AK10" s="35">
        <f>RTM_IEX!L10</f>
        <v>6.73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17.29</v>
      </c>
      <c r="AB11" s="76">
        <f>-STOA!R11</f>
        <v>0</v>
      </c>
      <c r="AC11">
        <f t="shared" si="0"/>
        <v>0.18657599999999996</v>
      </c>
      <c r="AD11">
        <f t="shared" si="1"/>
        <v>23.733423999999999</v>
      </c>
      <c r="AE11">
        <f>'IDT-1'!D11</f>
        <v>0</v>
      </c>
      <c r="AF11" s="25"/>
      <c r="AG11">
        <f t="shared" si="2"/>
        <v>23.733423999999999</v>
      </c>
      <c r="AI11" s="35">
        <f>PXIL!L11</f>
        <v>0</v>
      </c>
      <c r="AJ11" s="35">
        <f>PXIL!R11</f>
        <v>0</v>
      </c>
      <c r="AK11" s="35">
        <f>RTM_IEX!L11</f>
        <v>6.63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17.29</v>
      </c>
      <c r="AB12" s="76">
        <f>-STOA!R12</f>
        <v>0</v>
      </c>
      <c r="AC12">
        <f t="shared" si="0"/>
        <v>0.18579599999999999</v>
      </c>
      <c r="AD12">
        <f t="shared" si="1"/>
        <v>23.634204</v>
      </c>
      <c r="AE12">
        <f>'IDT-1'!D12</f>
        <v>0</v>
      </c>
      <c r="AF12" s="25"/>
      <c r="AG12">
        <f t="shared" si="2"/>
        <v>23.634204</v>
      </c>
      <c r="AI12" s="35">
        <f>PXIL!L12</f>
        <v>0</v>
      </c>
      <c r="AJ12" s="35">
        <f>PXIL!R12</f>
        <v>0</v>
      </c>
      <c r="AK12" s="35">
        <f>RTM_IEX!L12</f>
        <v>6.53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17.29</v>
      </c>
      <c r="AB13" s="76">
        <f>-STOA!R13</f>
        <v>0</v>
      </c>
      <c r="AC13">
        <f t="shared" si="0"/>
        <v>0.18509399999999998</v>
      </c>
      <c r="AD13">
        <f t="shared" si="1"/>
        <v>23.544906000000001</v>
      </c>
      <c r="AE13">
        <f>'IDT-1'!D13</f>
        <v>0</v>
      </c>
      <c r="AF13" s="25"/>
      <c r="AG13">
        <f t="shared" si="2"/>
        <v>23.544906000000001</v>
      </c>
      <c r="AI13" s="35">
        <f>PXIL!L13</f>
        <v>0</v>
      </c>
      <c r="AJ13" s="35">
        <f>PXIL!R13</f>
        <v>0</v>
      </c>
      <c r="AK13" s="35">
        <f>RTM_IEX!L13</f>
        <v>6.44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17.29</v>
      </c>
      <c r="AB14" s="76">
        <f>-STOA!R14</f>
        <v>0</v>
      </c>
      <c r="AC14">
        <f t="shared" si="0"/>
        <v>0.18431399999999998</v>
      </c>
      <c r="AD14">
        <f t="shared" si="1"/>
        <v>23.445685999999998</v>
      </c>
      <c r="AE14">
        <f>'IDT-1'!D14</f>
        <v>0</v>
      </c>
      <c r="AF14" s="25"/>
      <c r="AG14">
        <f t="shared" si="2"/>
        <v>23.445685999999998</v>
      </c>
      <c r="AI14" s="35">
        <f>PXIL!L14</f>
        <v>0</v>
      </c>
      <c r="AJ14" s="35">
        <f>PXIL!R14</f>
        <v>0</v>
      </c>
      <c r="AK14" s="35">
        <f>RTM_IEX!L14</f>
        <v>6.34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17.29</v>
      </c>
      <c r="AB15" s="76">
        <f>-STOA!R15</f>
        <v>0</v>
      </c>
      <c r="AC15">
        <f t="shared" si="0"/>
        <v>0.18431399999999998</v>
      </c>
      <c r="AD15">
        <f t="shared" si="1"/>
        <v>23.445685999999998</v>
      </c>
      <c r="AE15">
        <f>'IDT-1'!D15</f>
        <v>0</v>
      </c>
      <c r="AF15" s="25"/>
      <c r="AG15">
        <f t="shared" si="2"/>
        <v>23.445685999999998</v>
      </c>
      <c r="AI15" s="35">
        <f>PXIL!L15</f>
        <v>0</v>
      </c>
      <c r="AJ15" s="35">
        <f>PXIL!R15</f>
        <v>0</v>
      </c>
      <c r="AK15" s="35">
        <f>RTM_IEX!L15</f>
        <v>6.34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17.29</v>
      </c>
      <c r="AB16" s="76">
        <f>-STOA!R16</f>
        <v>0</v>
      </c>
      <c r="AC16">
        <f t="shared" si="0"/>
        <v>0.18431399999999998</v>
      </c>
      <c r="AD16">
        <f t="shared" si="1"/>
        <v>23.445685999999998</v>
      </c>
      <c r="AE16">
        <f>'IDT-1'!D16</f>
        <v>0</v>
      </c>
      <c r="AF16" s="25"/>
      <c r="AG16">
        <f t="shared" si="2"/>
        <v>23.445685999999998</v>
      </c>
      <c r="AI16" s="35">
        <f>PXIL!L16</f>
        <v>0</v>
      </c>
      <c r="AJ16" s="35">
        <f>PXIL!R16</f>
        <v>0</v>
      </c>
      <c r="AK16" s="35">
        <f>RTM_IEX!L16</f>
        <v>6.34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17.29</v>
      </c>
      <c r="AB17" s="76">
        <f>-STOA!R17</f>
        <v>0</v>
      </c>
      <c r="AC17">
        <f t="shared" si="0"/>
        <v>0.18431399999999998</v>
      </c>
      <c r="AD17">
        <f t="shared" si="1"/>
        <v>23.445685999999998</v>
      </c>
      <c r="AE17">
        <f>'IDT-1'!D17</f>
        <v>0</v>
      </c>
      <c r="AF17" s="25"/>
      <c r="AG17">
        <f t="shared" si="2"/>
        <v>23.445685999999998</v>
      </c>
      <c r="AI17" s="35">
        <f>PXIL!L17</f>
        <v>0</v>
      </c>
      <c r="AJ17" s="35">
        <f>PXIL!R17</f>
        <v>0</v>
      </c>
      <c r="AK17" s="35">
        <f>RTM_IEX!L17</f>
        <v>6.34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17.29</v>
      </c>
      <c r="AB18" s="76">
        <f>-STOA!R18</f>
        <v>0</v>
      </c>
      <c r="AC18">
        <f t="shared" si="0"/>
        <v>0.18579599999999999</v>
      </c>
      <c r="AD18">
        <f t="shared" si="1"/>
        <v>23.634204</v>
      </c>
      <c r="AE18">
        <f>'IDT-1'!D18</f>
        <v>0</v>
      </c>
      <c r="AF18" s="25"/>
      <c r="AG18">
        <f t="shared" si="2"/>
        <v>23.634204</v>
      </c>
      <c r="AI18" s="35">
        <f>PXIL!L18</f>
        <v>0</v>
      </c>
      <c r="AJ18" s="35">
        <f>PXIL!R18</f>
        <v>0</v>
      </c>
      <c r="AK18" s="35">
        <f>RTM_IEX!L18</f>
        <v>6.53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17.29</v>
      </c>
      <c r="AB19" s="76">
        <f>-STOA!R19</f>
        <v>0</v>
      </c>
      <c r="AC19">
        <f t="shared" si="0"/>
        <v>0.18735599999999997</v>
      </c>
      <c r="AD19">
        <f t="shared" si="1"/>
        <v>23.832643999999998</v>
      </c>
      <c r="AE19">
        <f>'IDT-1'!D19</f>
        <v>0</v>
      </c>
      <c r="AF19" s="25"/>
      <c r="AG19">
        <f t="shared" si="2"/>
        <v>23.832643999999998</v>
      </c>
      <c r="AI19" s="35">
        <f>PXIL!L19</f>
        <v>0</v>
      </c>
      <c r="AJ19" s="35">
        <f>PXIL!R19</f>
        <v>0</v>
      </c>
      <c r="AK19" s="35">
        <f>RTM_IEX!L19</f>
        <v>6.73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17.29</v>
      </c>
      <c r="AB20" s="76">
        <f>-STOA!R20</f>
        <v>0</v>
      </c>
      <c r="AC20">
        <f t="shared" si="0"/>
        <v>0.18883799999999998</v>
      </c>
      <c r="AD20">
        <f t="shared" si="1"/>
        <v>24.021162</v>
      </c>
      <c r="AE20">
        <f>'IDT-1'!D20</f>
        <v>0</v>
      </c>
      <c r="AF20" s="25"/>
      <c r="AG20">
        <f t="shared" si="2"/>
        <v>24.021162</v>
      </c>
      <c r="AI20" s="35">
        <f>PXIL!L20</f>
        <v>0</v>
      </c>
      <c r="AJ20" s="35">
        <f>PXIL!R20</f>
        <v>0</v>
      </c>
      <c r="AK20" s="35">
        <f>RTM_IEX!L20</f>
        <v>6.92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17.29</v>
      </c>
      <c r="AB21" s="76">
        <f>-STOA!R21</f>
        <v>0</v>
      </c>
      <c r="AC21">
        <f t="shared" si="0"/>
        <v>0.19484399999999999</v>
      </c>
      <c r="AD21">
        <f t="shared" si="1"/>
        <v>24.785156000000001</v>
      </c>
      <c r="AE21">
        <f>'IDT-1'!D21</f>
        <v>0</v>
      </c>
      <c r="AF21" s="25"/>
      <c r="AG21">
        <f t="shared" si="2"/>
        <v>24.785156000000001</v>
      </c>
      <c r="AI21" s="35">
        <f>PXIL!L21</f>
        <v>0</v>
      </c>
      <c r="AJ21" s="35">
        <f>PXIL!R21</f>
        <v>0</v>
      </c>
      <c r="AK21" s="35">
        <f>RTM_IEX!L21</f>
        <v>7.69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17.29</v>
      </c>
      <c r="AB22" s="76">
        <f>-STOA!R22</f>
        <v>0</v>
      </c>
      <c r="AC22">
        <f t="shared" si="0"/>
        <v>0.20607599999999998</v>
      </c>
      <c r="AD22">
        <f t="shared" si="1"/>
        <v>26.213924000000002</v>
      </c>
      <c r="AE22">
        <f>'IDT-1'!D22</f>
        <v>0</v>
      </c>
      <c r="AF22" s="25"/>
      <c r="AG22">
        <f t="shared" si="2"/>
        <v>26.213924000000002</v>
      </c>
      <c r="AI22" s="35">
        <f>PXIL!L22</f>
        <v>0</v>
      </c>
      <c r="AJ22" s="35">
        <f>PXIL!R22</f>
        <v>0</v>
      </c>
      <c r="AK22" s="35">
        <f>RTM_IEX!L22</f>
        <v>9.1300000000000008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21.13</v>
      </c>
      <c r="AB23" s="76">
        <f>-STOA!R23</f>
        <v>0</v>
      </c>
      <c r="AC23">
        <f t="shared" si="0"/>
        <v>0.21356399999999998</v>
      </c>
      <c r="AD23">
        <f t="shared" si="1"/>
        <v>27.166435999999997</v>
      </c>
      <c r="AE23">
        <f>'IDT-1'!D23</f>
        <v>0</v>
      </c>
      <c r="AF23" s="25"/>
      <c r="AG23">
        <f t="shared" si="2"/>
        <v>27.166435999999997</v>
      </c>
      <c r="AI23" s="35">
        <f>PXIL!L23</f>
        <v>0</v>
      </c>
      <c r="AJ23" s="35">
        <f>PXIL!R23</f>
        <v>0</v>
      </c>
      <c r="AK23" s="35">
        <f>RTM_IEX!L23</f>
        <v>6.25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21.13</v>
      </c>
      <c r="AB24" s="76">
        <f>-STOA!R24</f>
        <v>0</v>
      </c>
      <c r="AC24">
        <f t="shared" si="0"/>
        <v>0.22323599999999999</v>
      </c>
      <c r="AD24">
        <f t="shared" si="1"/>
        <v>28.396763999999997</v>
      </c>
      <c r="AE24">
        <f>'IDT-1'!D24</f>
        <v>0</v>
      </c>
      <c r="AF24" s="25"/>
      <c r="AG24">
        <f t="shared" si="2"/>
        <v>28.396763999999997</v>
      </c>
      <c r="AI24" s="35">
        <f>PXIL!L24</f>
        <v>0</v>
      </c>
      <c r="AJ24" s="35">
        <f>PXIL!R24</f>
        <v>0</v>
      </c>
      <c r="AK24" s="35">
        <f>RTM_IEX!L24</f>
        <v>7.49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30.73</v>
      </c>
      <c r="AB25" s="76">
        <f>-STOA!R25</f>
        <v>0</v>
      </c>
      <c r="AC25">
        <f t="shared" si="0"/>
        <v>0.23969399999999999</v>
      </c>
      <c r="AD25">
        <f t="shared" si="1"/>
        <v>30.490306</v>
      </c>
      <c r="AE25">
        <f>'IDT-1'!D25</f>
        <v>0</v>
      </c>
      <c r="AF25" s="25"/>
      <c r="AG25">
        <f t="shared" si="2"/>
        <v>30.490306</v>
      </c>
      <c r="AI25" s="35">
        <f>PXIL!L25</f>
        <v>0</v>
      </c>
      <c r="AJ25" s="35">
        <f>PXIL!R25</f>
        <v>0</v>
      </c>
      <c r="AK25" s="35">
        <f>RTM_IEX!L25</f>
        <v>0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30.73</v>
      </c>
      <c r="AB26" s="76">
        <f>-STOA!R26</f>
        <v>0</v>
      </c>
      <c r="AC26">
        <f t="shared" si="0"/>
        <v>0.262158</v>
      </c>
      <c r="AD26">
        <f t="shared" si="1"/>
        <v>33.347842</v>
      </c>
      <c r="AE26">
        <f>'IDT-1'!D26</f>
        <v>0</v>
      </c>
      <c r="AF26" s="25"/>
      <c r="AG26">
        <f t="shared" si="2"/>
        <v>33.347842</v>
      </c>
      <c r="AI26" s="35">
        <f>PXIL!L26</f>
        <v>0</v>
      </c>
      <c r="AJ26" s="35">
        <f>PXIL!R26</f>
        <v>0</v>
      </c>
      <c r="AK26" s="35">
        <f>RTM_IEX!L26</f>
        <v>2.88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30.73</v>
      </c>
      <c r="AB27" s="76">
        <f>-STOA!R27</f>
        <v>0</v>
      </c>
      <c r="AC27">
        <f t="shared" si="0"/>
        <v>0.28688399999999997</v>
      </c>
      <c r="AD27">
        <f t="shared" si="1"/>
        <v>36.493116000000001</v>
      </c>
      <c r="AE27">
        <f>'IDT-1'!D27</f>
        <v>0</v>
      </c>
      <c r="AF27" s="25"/>
      <c r="AG27">
        <f t="shared" si="2"/>
        <v>36.493116000000001</v>
      </c>
      <c r="AI27" s="35">
        <f>PXIL!L27</f>
        <v>0</v>
      </c>
      <c r="AJ27" s="35">
        <f>PXIL!R27</f>
        <v>0</v>
      </c>
      <c r="AK27" s="35">
        <f>RTM_IEX!L27</f>
        <v>6.05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30.73</v>
      </c>
      <c r="AB28" s="76">
        <f>-STOA!R28</f>
        <v>0</v>
      </c>
      <c r="AC28">
        <f t="shared" si="0"/>
        <v>0.29811599999999999</v>
      </c>
      <c r="AD28">
        <f t="shared" si="1"/>
        <v>37.921883999999999</v>
      </c>
      <c r="AE28">
        <f>'IDT-1'!D28</f>
        <v>0</v>
      </c>
      <c r="AF28" s="25"/>
      <c r="AG28">
        <f t="shared" si="2"/>
        <v>37.921883999999999</v>
      </c>
      <c r="AI28" s="35">
        <f>PXIL!L28</f>
        <v>0</v>
      </c>
      <c r="AJ28" s="35">
        <f>PXIL!R28</f>
        <v>0</v>
      </c>
      <c r="AK28" s="35">
        <f>RTM_IEX!L28</f>
        <v>7.49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30.73</v>
      </c>
      <c r="AB29" s="76">
        <f>-STOA!R29</f>
        <v>0</v>
      </c>
      <c r="AC29">
        <f t="shared" si="0"/>
        <v>0.31761600000000001</v>
      </c>
      <c r="AD29">
        <f t="shared" si="1"/>
        <v>40.402383999999998</v>
      </c>
      <c r="AE29">
        <f>'IDT-1'!D29</f>
        <v>0</v>
      </c>
      <c r="AF29" s="25"/>
      <c r="AG29">
        <f t="shared" si="2"/>
        <v>40.402383999999998</v>
      </c>
      <c r="AI29" s="35">
        <f>PXIL!L29</f>
        <v>0</v>
      </c>
      <c r="AJ29" s="35">
        <f>PXIL!R29</f>
        <v>0</v>
      </c>
      <c r="AK29" s="35">
        <f>RTM_IEX!L29</f>
        <v>9.99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30.73</v>
      </c>
      <c r="AB30" s="76">
        <f>-STOA!R30</f>
        <v>0</v>
      </c>
      <c r="AC30">
        <f t="shared" si="0"/>
        <v>0.33859799999999995</v>
      </c>
      <c r="AD30">
        <f t="shared" si="1"/>
        <v>43.071401999999999</v>
      </c>
      <c r="AE30">
        <f>'IDT-1'!D30</f>
        <v>0</v>
      </c>
      <c r="AF30" s="25"/>
      <c r="AG30">
        <f t="shared" si="2"/>
        <v>43.071401999999999</v>
      </c>
      <c r="AI30" s="35">
        <f>PXIL!L30</f>
        <v>0</v>
      </c>
      <c r="AJ30" s="35">
        <f>PXIL!R30</f>
        <v>0</v>
      </c>
      <c r="AK30" s="35">
        <f>RTM_IEX!L30</f>
        <v>12.68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30.73</v>
      </c>
      <c r="AB31" s="76">
        <f>-STOA!R31</f>
        <v>0</v>
      </c>
      <c r="AC31">
        <f t="shared" si="0"/>
        <v>0.34912799999999999</v>
      </c>
      <c r="AD31">
        <f t="shared" si="1"/>
        <v>44.410871999999998</v>
      </c>
      <c r="AE31">
        <f>'IDT-1'!D31</f>
        <v>0</v>
      </c>
      <c r="AF31" s="25"/>
      <c r="AG31">
        <f t="shared" si="2"/>
        <v>44.410871999999998</v>
      </c>
      <c r="AI31" s="35">
        <f>PXIL!L31</f>
        <v>0</v>
      </c>
      <c r="AJ31" s="35">
        <f>PXIL!R31</f>
        <v>0</v>
      </c>
      <c r="AK31" s="35">
        <f>RTM_IEX!L31</f>
        <v>14.03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30.73</v>
      </c>
      <c r="AB32" s="76">
        <f>-STOA!R32</f>
        <v>0</v>
      </c>
      <c r="AC32">
        <f t="shared" si="0"/>
        <v>0.35209199999999996</v>
      </c>
      <c r="AD32">
        <f t="shared" si="1"/>
        <v>44.787908000000002</v>
      </c>
      <c r="AE32">
        <f>'IDT-1'!D32</f>
        <v>0</v>
      </c>
      <c r="AF32" s="25"/>
      <c r="AG32">
        <f t="shared" si="2"/>
        <v>44.787908000000002</v>
      </c>
      <c r="AI32" s="35">
        <f>PXIL!L32</f>
        <v>0</v>
      </c>
      <c r="AJ32" s="35">
        <f>PXIL!R32</f>
        <v>0</v>
      </c>
      <c r="AK32" s="35">
        <f>RTM_IEX!L32</f>
        <v>14.41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30.73</v>
      </c>
      <c r="AB33" s="76">
        <f>-STOA!R33</f>
        <v>0</v>
      </c>
      <c r="AC33">
        <f t="shared" si="0"/>
        <v>0.36191999999999996</v>
      </c>
      <c r="AD33">
        <f t="shared" si="1"/>
        <v>46.038080000000001</v>
      </c>
      <c r="AE33">
        <f>'IDT-1'!D33</f>
        <v>0</v>
      </c>
      <c r="AF33" s="25"/>
      <c r="AG33">
        <f t="shared" si="2"/>
        <v>46.038080000000001</v>
      </c>
      <c r="AI33" s="35">
        <f>PXIL!L33</f>
        <v>0</v>
      </c>
      <c r="AJ33" s="35">
        <f>PXIL!R33</f>
        <v>0</v>
      </c>
      <c r="AK33" s="35">
        <f>RTM_IEX!L33</f>
        <v>15.67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30.73</v>
      </c>
      <c r="AB34" s="76">
        <f>-STOA!R34</f>
        <v>0</v>
      </c>
      <c r="AC34">
        <f t="shared" si="0"/>
        <v>0.375336</v>
      </c>
      <c r="AD34">
        <f t="shared" si="1"/>
        <v>47.744664000000007</v>
      </c>
      <c r="AE34">
        <f>'IDT-1'!D34</f>
        <v>0</v>
      </c>
      <c r="AF34" s="25"/>
      <c r="AG34">
        <f t="shared" si="2"/>
        <v>47.744664000000007</v>
      </c>
      <c r="AI34" s="35">
        <f>PXIL!L34</f>
        <v>0</v>
      </c>
      <c r="AJ34" s="35">
        <f>PXIL!R34</f>
        <v>0</v>
      </c>
      <c r="AK34" s="35">
        <f>RTM_IEX!L34</f>
        <v>17.39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30.73</v>
      </c>
      <c r="AB35" s="76">
        <f>-STOA!R35</f>
        <v>0</v>
      </c>
      <c r="AC35">
        <f t="shared" si="0"/>
        <v>0.38212199999999996</v>
      </c>
      <c r="AD35">
        <f t="shared" si="1"/>
        <v>48.607877999999999</v>
      </c>
      <c r="AE35">
        <f>'IDT-1'!D35</f>
        <v>0</v>
      </c>
      <c r="AF35" s="25"/>
      <c r="AG35">
        <f t="shared" si="2"/>
        <v>48.607877999999999</v>
      </c>
      <c r="AI35" s="35">
        <f>PXIL!L35</f>
        <v>0</v>
      </c>
      <c r="AJ35" s="35">
        <f>PXIL!R35</f>
        <v>0</v>
      </c>
      <c r="AK35" s="35">
        <f>RTM_IEX!L35</f>
        <v>18.260000000000002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30.73</v>
      </c>
      <c r="AB36" s="76">
        <f>-STOA!R36</f>
        <v>0</v>
      </c>
      <c r="AC36">
        <f t="shared" si="0"/>
        <v>0.37385400000000002</v>
      </c>
      <c r="AD36">
        <f t="shared" si="1"/>
        <v>47.556145999999998</v>
      </c>
      <c r="AE36">
        <f>'IDT-1'!D36</f>
        <v>0</v>
      </c>
      <c r="AF36" s="25"/>
      <c r="AG36">
        <f t="shared" si="2"/>
        <v>47.556145999999998</v>
      </c>
      <c r="AI36" s="35">
        <f>PXIL!L36</f>
        <v>0</v>
      </c>
      <c r="AJ36" s="35">
        <f>PXIL!R36</f>
        <v>0</v>
      </c>
      <c r="AK36" s="35">
        <f>RTM_IEX!L36</f>
        <v>17.2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21.13</v>
      </c>
      <c r="AB37" s="76">
        <f>-STOA!R37</f>
        <v>0</v>
      </c>
      <c r="AC37">
        <f t="shared" si="0"/>
        <v>0.379938</v>
      </c>
      <c r="AD37">
        <f t="shared" si="1"/>
        <v>48.330061999999991</v>
      </c>
      <c r="AE37">
        <f>'IDT-1'!D37</f>
        <v>0</v>
      </c>
      <c r="AF37" s="25"/>
      <c r="AG37">
        <f t="shared" si="2"/>
        <v>48.330061999999991</v>
      </c>
      <c r="AI37" s="35">
        <f>PXIL!L37</f>
        <v>0</v>
      </c>
      <c r="AJ37" s="35">
        <f>PXIL!R37</f>
        <v>0</v>
      </c>
      <c r="AK37" s="35">
        <f>RTM_IEX!L37</f>
        <v>27.58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21.13</v>
      </c>
      <c r="AB38" s="76">
        <f>-STOA!R38</f>
        <v>0</v>
      </c>
      <c r="AC38">
        <f t="shared" si="0"/>
        <v>0.39116999999999996</v>
      </c>
      <c r="AD38">
        <f t="shared" si="1"/>
        <v>49.758829999999996</v>
      </c>
      <c r="AE38">
        <f>'IDT-1'!D38</f>
        <v>0</v>
      </c>
      <c r="AF38" s="25"/>
      <c r="AG38">
        <f t="shared" si="2"/>
        <v>49.758829999999996</v>
      </c>
      <c r="AI38" s="35">
        <f>PXIL!L38</f>
        <v>0</v>
      </c>
      <c r="AJ38" s="35">
        <f>PXIL!R38</f>
        <v>0</v>
      </c>
      <c r="AK38" s="35">
        <f>RTM_IEX!L38</f>
        <v>29.02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24.97</v>
      </c>
      <c r="AB39" s="76">
        <f>-STOA!R39</f>
        <v>0</v>
      </c>
      <c r="AC39">
        <f t="shared" si="0"/>
        <v>0.39561599999999997</v>
      </c>
      <c r="AD39">
        <f t="shared" si="1"/>
        <v>50.324384000000002</v>
      </c>
      <c r="AE39">
        <f>'IDT-1'!D39</f>
        <v>0</v>
      </c>
      <c r="AF39" s="25"/>
      <c r="AG39">
        <f t="shared" si="2"/>
        <v>50.324384000000002</v>
      </c>
      <c r="AI39" s="35">
        <f>PXIL!L39</f>
        <v>0</v>
      </c>
      <c r="AJ39" s="35">
        <f>PXIL!R39</f>
        <v>0</v>
      </c>
      <c r="AK39" s="35">
        <f>RTM_IEX!L39</f>
        <v>25.75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24.97</v>
      </c>
      <c r="AB40" s="76">
        <f>-STOA!R40</f>
        <v>0</v>
      </c>
      <c r="AC40">
        <f t="shared" si="0"/>
        <v>0.39709800000000001</v>
      </c>
      <c r="AD40">
        <f t="shared" si="1"/>
        <v>50.512901999999997</v>
      </c>
      <c r="AE40">
        <f>'IDT-1'!D40</f>
        <v>0</v>
      </c>
      <c r="AF40" s="25"/>
      <c r="AG40">
        <f t="shared" si="2"/>
        <v>50.512901999999997</v>
      </c>
      <c r="AI40" s="35">
        <f>PXIL!L40</f>
        <v>0</v>
      </c>
      <c r="AJ40" s="35">
        <f>PXIL!R40</f>
        <v>0</v>
      </c>
      <c r="AK40" s="35">
        <f>RTM_IEX!L40</f>
        <v>25.94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24.97</v>
      </c>
      <c r="AB41" s="76">
        <f>-STOA!R41</f>
        <v>0</v>
      </c>
      <c r="AC41">
        <f t="shared" si="0"/>
        <v>0.39787799999999995</v>
      </c>
      <c r="AD41">
        <f t="shared" si="1"/>
        <v>50.612121999999999</v>
      </c>
      <c r="AE41">
        <f>'IDT-1'!D41</f>
        <v>0</v>
      </c>
      <c r="AF41" s="25"/>
      <c r="AG41">
        <f t="shared" si="2"/>
        <v>50.612121999999999</v>
      </c>
      <c r="AI41" s="35">
        <f>PXIL!L41</f>
        <v>0</v>
      </c>
      <c r="AJ41" s="35">
        <f>PXIL!R41</f>
        <v>0</v>
      </c>
      <c r="AK41" s="35">
        <f>RTM_IEX!L41</f>
        <v>26.04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24.97</v>
      </c>
      <c r="AB42" s="76">
        <f>-STOA!R42</f>
        <v>0</v>
      </c>
      <c r="AC42">
        <f t="shared" si="0"/>
        <v>0.39857999999999999</v>
      </c>
      <c r="AD42">
        <f t="shared" si="1"/>
        <v>50.701419999999992</v>
      </c>
      <c r="AE42">
        <f>'IDT-1'!D42</f>
        <v>0</v>
      </c>
      <c r="AF42" s="25"/>
      <c r="AG42">
        <f t="shared" si="2"/>
        <v>50.701419999999992</v>
      </c>
      <c r="AI42" s="35">
        <f>PXIL!L42</f>
        <v>0</v>
      </c>
      <c r="AJ42" s="35">
        <f>PXIL!R42</f>
        <v>0</v>
      </c>
      <c r="AK42" s="35">
        <f>RTM_IEX!L42</f>
        <v>26.13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25.93</v>
      </c>
      <c r="AB43" s="76">
        <f>-STOA!R43</f>
        <v>0</v>
      </c>
      <c r="AC43">
        <f t="shared" si="0"/>
        <v>0.40084199999999998</v>
      </c>
      <c r="AD43">
        <f t="shared" si="1"/>
        <v>50.989158000000003</v>
      </c>
      <c r="AE43">
        <f>'IDT-1'!D43</f>
        <v>0</v>
      </c>
      <c r="AF43" s="25"/>
      <c r="AG43">
        <f t="shared" si="2"/>
        <v>50.989158000000003</v>
      </c>
      <c r="AI43" s="35">
        <f>PXIL!L43</f>
        <v>0</v>
      </c>
      <c r="AJ43" s="35">
        <f>PXIL!R43</f>
        <v>0</v>
      </c>
      <c r="AK43" s="35">
        <f>RTM_IEX!L43</f>
        <v>25.46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25.93</v>
      </c>
      <c r="AB44" s="76">
        <f>-STOA!R44</f>
        <v>0</v>
      </c>
      <c r="AC44">
        <f t="shared" si="0"/>
        <v>0.39935999999999994</v>
      </c>
      <c r="AD44">
        <f t="shared" si="1"/>
        <v>50.800640000000001</v>
      </c>
      <c r="AE44">
        <f>'IDT-1'!D44</f>
        <v>0</v>
      </c>
      <c r="AF44" s="25"/>
      <c r="AG44">
        <f t="shared" si="2"/>
        <v>50.800640000000001</v>
      </c>
      <c r="AI44" s="35">
        <f>PXIL!L44</f>
        <v>0</v>
      </c>
      <c r="AJ44" s="35">
        <f>PXIL!R44</f>
        <v>0</v>
      </c>
      <c r="AK44" s="35">
        <f>RTM_IEX!L44</f>
        <v>25.27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25.93</v>
      </c>
      <c r="AB45" s="76">
        <f>-STOA!R45</f>
        <v>0</v>
      </c>
      <c r="AC45">
        <f t="shared" si="0"/>
        <v>0.39787799999999995</v>
      </c>
      <c r="AD45">
        <f t="shared" si="1"/>
        <v>50.612121999999999</v>
      </c>
      <c r="AE45">
        <f>'IDT-1'!D45</f>
        <v>0</v>
      </c>
      <c r="AF45" s="25"/>
      <c r="AG45">
        <f t="shared" si="2"/>
        <v>50.612121999999999</v>
      </c>
      <c r="AI45" s="35">
        <f>PXIL!L45</f>
        <v>0</v>
      </c>
      <c r="AJ45" s="35">
        <f>PXIL!R45</f>
        <v>0</v>
      </c>
      <c r="AK45" s="35">
        <f>RTM_IEX!L45</f>
        <v>25.08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25.93</v>
      </c>
      <c r="AB46" s="76">
        <f>-STOA!R46</f>
        <v>0</v>
      </c>
      <c r="AC46">
        <f t="shared" si="0"/>
        <v>0.39561599999999997</v>
      </c>
      <c r="AD46">
        <f t="shared" si="1"/>
        <v>50.324384000000002</v>
      </c>
      <c r="AE46">
        <f>'IDT-1'!D46</f>
        <v>0</v>
      </c>
      <c r="AF46" s="25"/>
      <c r="AG46">
        <f t="shared" si="2"/>
        <v>50.324384000000002</v>
      </c>
      <c r="AI46" s="35">
        <f>PXIL!L46</f>
        <v>0</v>
      </c>
      <c r="AJ46" s="35">
        <f>PXIL!R46</f>
        <v>0</v>
      </c>
      <c r="AK46" s="35">
        <f>RTM_IEX!L46</f>
        <v>24.79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24.02</v>
      </c>
      <c r="AB47" s="76">
        <f>-STOA!R47</f>
        <v>0</v>
      </c>
      <c r="AC47">
        <f t="shared" si="0"/>
        <v>0.39046799999999998</v>
      </c>
      <c r="AD47">
        <f t="shared" si="1"/>
        <v>49.669532000000004</v>
      </c>
      <c r="AE47">
        <f>'IDT-1'!D47</f>
        <v>0</v>
      </c>
      <c r="AF47" s="25"/>
      <c r="AG47">
        <f t="shared" si="2"/>
        <v>49.669532000000004</v>
      </c>
      <c r="AI47" s="35">
        <f>PXIL!L47</f>
        <v>0</v>
      </c>
      <c r="AJ47" s="35">
        <f>PXIL!R47</f>
        <v>0</v>
      </c>
      <c r="AK47" s="35">
        <f>RTM_IEX!L47</f>
        <v>26.04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24.02</v>
      </c>
      <c r="AB48" s="76">
        <f>-STOA!R48</f>
        <v>0</v>
      </c>
      <c r="AC48">
        <f t="shared" si="0"/>
        <v>0.38742599999999994</v>
      </c>
      <c r="AD48">
        <f t="shared" si="1"/>
        <v>49.282574000000004</v>
      </c>
      <c r="AE48">
        <f>'IDT-1'!D48</f>
        <v>0</v>
      </c>
      <c r="AF48" s="25"/>
      <c r="AG48">
        <f t="shared" si="2"/>
        <v>49.282574000000004</v>
      </c>
      <c r="AI48" s="35">
        <f>PXIL!L48</f>
        <v>0</v>
      </c>
      <c r="AJ48" s="35">
        <f>PXIL!R48</f>
        <v>0</v>
      </c>
      <c r="AK48" s="35">
        <f>RTM_IEX!L48</f>
        <v>25.65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24.02</v>
      </c>
      <c r="AB49" s="76">
        <f>-STOA!R49</f>
        <v>0</v>
      </c>
      <c r="AC49">
        <f t="shared" si="0"/>
        <v>0.38968800000000003</v>
      </c>
      <c r="AD49">
        <f t="shared" si="1"/>
        <v>49.570312000000001</v>
      </c>
      <c r="AE49">
        <f>'IDT-1'!D49</f>
        <v>0</v>
      </c>
      <c r="AF49" s="25"/>
      <c r="AG49">
        <f t="shared" si="2"/>
        <v>49.570312000000001</v>
      </c>
      <c r="AI49" s="35">
        <f>PXIL!L49</f>
        <v>0</v>
      </c>
      <c r="AJ49" s="35">
        <f>PXIL!R49</f>
        <v>0</v>
      </c>
      <c r="AK49" s="35">
        <f>RTM_IEX!L49</f>
        <v>25.94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24.02</v>
      </c>
      <c r="AB50" s="76">
        <f>-STOA!R50</f>
        <v>0</v>
      </c>
      <c r="AC50">
        <f t="shared" si="0"/>
        <v>0.38594399999999995</v>
      </c>
      <c r="AD50">
        <f t="shared" si="1"/>
        <v>49.094056000000002</v>
      </c>
      <c r="AE50">
        <f>'IDT-1'!D50</f>
        <v>0</v>
      </c>
      <c r="AF50" s="25"/>
      <c r="AG50">
        <f t="shared" si="2"/>
        <v>49.094056000000002</v>
      </c>
      <c r="AI50" s="35">
        <f>PXIL!L50</f>
        <v>0</v>
      </c>
      <c r="AJ50" s="35">
        <f>PXIL!R50</f>
        <v>0</v>
      </c>
      <c r="AK50" s="35">
        <f>RTM_IEX!L50</f>
        <v>25.46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24.02</v>
      </c>
      <c r="AB51" s="76">
        <f>-STOA!R51</f>
        <v>0</v>
      </c>
      <c r="AC51">
        <f t="shared" si="0"/>
        <v>0.38219999999999998</v>
      </c>
      <c r="AD51">
        <f t="shared" si="1"/>
        <v>48.617800000000003</v>
      </c>
      <c r="AE51">
        <f>'IDT-1'!D51</f>
        <v>0</v>
      </c>
      <c r="AF51" s="25"/>
      <c r="AG51">
        <f t="shared" si="2"/>
        <v>48.617800000000003</v>
      </c>
      <c r="AI51" s="35">
        <f>PXIL!L51</f>
        <v>0</v>
      </c>
      <c r="AJ51" s="35">
        <f>PXIL!R51</f>
        <v>0</v>
      </c>
      <c r="AK51" s="35">
        <f>RTM_IEX!L51</f>
        <v>24.98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24.02</v>
      </c>
      <c r="AB52" s="76">
        <f>-STOA!R52</f>
        <v>0</v>
      </c>
      <c r="AC52">
        <f t="shared" si="0"/>
        <v>0.37845600000000001</v>
      </c>
      <c r="AD52">
        <f t="shared" si="1"/>
        <v>48.141543999999996</v>
      </c>
      <c r="AE52">
        <f>'IDT-1'!D52</f>
        <v>0</v>
      </c>
      <c r="AF52" s="25"/>
      <c r="AG52">
        <f t="shared" si="2"/>
        <v>48.141543999999996</v>
      </c>
      <c r="AI52" s="35">
        <f>PXIL!L52</f>
        <v>0</v>
      </c>
      <c r="AJ52" s="35">
        <f>PXIL!R52</f>
        <v>0</v>
      </c>
      <c r="AK52" s="35">
        <f>RTM_IEX!L52</f>
        <v>24.5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24.02</v>
      </c>
      <c r="AB53" s="76">
        <f>-STOA!R53</f>
        <v>0</v>
      </c>
      <c r="AC53">
        <f t="shared" si="0"/>
        <v>0.37471199999999999</v>
      </c>
      <c r="AD53">
        <f t="shared" si="1"/>
        <v>47.665287999999997</v>
      </c>
      <c r="AE53">
        <f>'IDT-1'!D53</f>
        <v>0</v>
      </c>
      <c r="AF53" s="25"/>
      <c r="AG53">
        <f t="shared" si="2"/>
        <v>47.665287999999997</v>
      </c>
      <c r="AI53" s="35">
        <f>PXIL!L53</f>
        <v>0</v>
      </c>
      <c r="AJ53" s="35">
        <f>PXIL!R53</f>
        <v>0</v>
      </c>
      <c r="AK53" s="35">
        <f>RTM_IEX!L53</f>
        <v>24.02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24.02</v>
      </c>
      <c r="AB54" s="76">
        <f>-STOA!R54</f>
        <v>0</v>
      </c>
      <c r="AC54">
        <f t="shared" si="0"/>
        <v>0.37471199999999999</v>
      </c>
      <c r="AD54">
        <f t="shared" si="1"/>
        <v>47.665287999999997</v>
      </c>
      <c r="AE54">
        <f>'IDT-1'!D54</f>
        <v>0</v>
      </c>
      <c r="AF54" s="25"/>
      <c r="AG54">
        <f t="shared" si="2"/>
        <v>47.665287999999997</v>
      </c>
      <c r="AI54" s="35">
        <f>PXIL!L54</f>
        <v>0</v>
      </c>
      <c r="AJ54" s="35">
        <f>PXIL!R54</f>
        <v>0</v>
      </c>
      <c r="AK54" s="35">
        <f>RTM_IEX!L54</f>
        <v>24.02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23.05</v>
      </c>
      <c r="AB55" s="76">
        <f>-STOA!R55</f>
        <v>0</v>
      </c>
      <c r="AC55">
        <f t="shared" si="0"/>
        <v>0.37089</v>
      </c>
      <c r="AD55">
        <f t="shared" si="1"/>
        <v>47.179109999999994</v>
      </c>
      <c r="AE55">
        <f>'IDT-1'!D55</f>
        <v>0</v>
      </c>
      <c r="AF55" s="25"/>
      <c r="AG55">
        <f t="shared" si="2"/>
        <v>47.179109999999994</v>
      </c>
      <c r="AI55" s="35">
        <f>PXIL!L55</f>
        <v>0</v>
      </c>
      <c r="AJ55" s="35">
        <f>PXIL!R55</f>
        <v>0</v>
      </c>
      <c r="AK55" s="35">
        <f>RTM_IEX!L55</f>
        <v>24.5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23.05</v>
      </c>
      <c r="AB56" s="76">
        <f>-STOA!R56</f>
        <v>0</v>
      </c>
      <c r="AC56">
        <f t="shared" si="0"/>
        <v>0.363402</v>
      </c>
      <c r="AD56">
        <f t="shared" si="1"/>
        <v>46.226598000000003</v>
      </c>
      <c r="AE56">
        <f>'IDT-1'!D56</f>
        <v>0</v>
      </c>
      <c r="AF56" s="25"/>
      <c r="AG56">
        <f t="shared" si="2"/>
        <v>46.226598000000003</v>
      </c>
      <c r="AI56" s="35">
        <f>PXIL!L56</f>
        <v>0</v>
      </c>
      <c r="AJ56" s="35">
        <f>PXIL!R56</f>
        <v>0</v>
      </c>
      <c r="AK56" s="35">
        <f>RTM_IEX!L56</f>
        <v>23.54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23.05</v>
      </c>
      <c r="AB57" s="76">
        <f>-STOA!R57</f>
        <v>0</v>
      </c>
      <c r="AC57">
        <f t="shared" si="0"/>
        <v>0.35216999999999998</v>
      </c>
      <c r="AD57">
        <f t="shared" si="1"/>
        <v>44.797830000000005</v>
      </c>
      <c r="AE57">
        <f>'IDT-1'!D57</f>
        <v>0</v>
      </c>
      <c r="AF57" s="25"/>
      <c r="AG57">
        <f t="shared" si="2"/>
        <v>44.797830000000005</v>
      </c>
      <c r="AI57" s="35">
        <f>PXIL!L57</f>
        <v>0</v>
      </c>
      <c r="AJ57" s="35">
        <f>PXIL!R57</f>
        <v>0</v>
      </c>
      <c r="AK57" s="35">
        <f>RTM_IEX!L57</f>
        <v>22.1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23.05</v>
      </c>
      <c r="AB58" s="76">
        <f>-STOA!R58</f>
        <v>0</v>
      </c>
      <c r="AC58">
        <f t="shared" si="0"/>
        <v>0.34468199999999999</v>
      </c>
      <c r="AD58">
        <f t="shared" si="1"/>
        <v>43.845317999999999</v>
      </c>
      <c r="AE58">
        <f>'IDT-1'!D58</f>
        <v>0</v>
      </c>
      <c r="AF58" s="25"/>
      <c r="AG58">
        <f t="shared" si="2"/>
        <v>43.845317999999999</v>
      </c>
      <c r="AI58" s="35">
        <f>PXIL!L58</f>
        <v>0</v>
      </c>
      <c r="AJ58" s="35">
        <f>PXIL!R58</f>
        <v>0</v>
      </c>
      <c r="AK58" s="35">
        <f>RTM_IEX!L58</f>
        <v>21.14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22.09</v>
      </c>
      <c r="AB59" s="76">
        <f>-STOA!R59</f>
        <v>0</v>
      </c>
      <c r="AC59">
        <f t="shared" si="0"/>
        <v>0.322218</v>
      </c>
      <c r="AD59">
        <f t="shared" si="1"/>
        <v>40.987782000000003</v>
      </c>
      <c r="AE59">
        <f>'IDT-1'!D59</f>
        <v>0</v>
      </c>
      <c r="AF59" s="25"/>
      <c r="AG59">
        <f t="shared" si="2"/>
        <v>40.987782000000003</v>
      </c>
      <c r="AI59" s="35">
        <f>PXIL!L59</f>
        <v>0</v>
      </c>
      <c r="AJ59" s="35">
        <f>PXIL!R59</f>
        <v>0</v>
      </c>
      <c r="AK59" s="35">
        <f>RTM_IEX!L59</f>
        <v>19.22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22.09</v>
      </c>
      <c r="AB60" s="76">
        <f>-STOA!R60</f>
        <v>0</v>
      </c>
      <c r="AC60">
        <f t="shared" si="0"/>
        <v>0.322218</v>
      </c>
      <c r="AD60">
        <f t="shared" si="1"/>
        <v>40.987782000000003</v>
      </c>
      <c r="AE60">
        <f>'IDT-1'!D60</f>
        <v>0</v>
      </c>
      <c r="AF60" s="25"/>
      <c r="AG60">
        <f t="shared" si="2"/>
        <v>40.987782000000003</v>
      </c>
      <c r="AI60" s="35">
        <f>PXIL!L60</f>
        <v>0</v>
      </c>
      <c r="AJ60" s="35">
        <f>PXIL!R60</f>
        <v>0</v>
      </c>
      <c r="AK60" s="35">
        <f>RTM_IEX!L60</f>
        <v>19.22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22.09</v>
      </c>
      <c r="AB61" s="76">
        <f>-STOA!R61</f>
        <v>0</v>
      </c>
      <c r="AC61">
        <f t="shared" si="0"/>
        <v>0.30716399999999999</v>
      </c>
      <c r="AD61">
        <f t="shared" si="1"/>
        <v>39.072835999999995</v>
      </c>
      <c r="AE61">
        <f>'IDT-1'!D61</f>
        <v>0</v>
      </c>
      <c r="AF61" s="25"/>
      <c r="AG61">
        <f t="shared" si="2"/>
        <v>39.072835999999995</v>
      </c>
      <c r="AI61" s="35">
        <f>PXIL!L61</f>
        <v>0</v>
      </c>
      <c r="AJ61" s="35">
        <f>PXIL!R61</f>
        <v>0</v>
      </c>
      <c r="AK61" s="35">
        <f>RTM_IEX!L61</f>
        <v>17.29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22.09</v>
      </c>
      <c r="AB62" s="76">
        <f>-STOA!R62</f>
        <v>0</v>
      </c>
      <c r="AC62">
        <f t="shared" si="0"/>
        <v>0.29967599999999994</v>
      </c>
      <c r="AD62">
        <f t="shared" si="1"/>
        <v>38.120324000000004</v>
      </c>
      <c r="AE62">
        <f>'IDT-1'!D62</f>
        <v>0</v>
      </c>
      <c r="AF62" s="25"/>
      <c r="AG62">
        <f t="shared" si="2"/>
        <v>38.120324000000004</v>
      </c>
      <c r="AI62" s="35">
        <f>PXIL!L62</f>
        <v>0</v>
      </c>
      <c r="AJ62" s="35">
        <f>PXIL!R62</f>
        <v>0</v>
      </c>
      <c r="AK62" s="35">
        <f>RTM_IEX!L62</f>
        <v>16.329999999999998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22.09</v>
      </c>
      <c r="AB63" s="76">
        <f>-STOA!R63</f>
        <v>0</v>
      </c>
      <c r="AC63">
        <f t="shared" si="0"/>
        <v>0.292188</v>
      </c>
      <c r="AD63">
        <f t="shared" si="1"/>
        <v>37.167811999999998</v>
      </c>
      <c r="AE63">
        <f>'IDT-1'!D63</f>
        <v>0</v>
      </c>
      <c r="AF63" s="25"/>
      <c r="AG63">
        <f t="shared" si="2"/>
        <v>37.167811999999998</v>
      </c>
      <c r="AI63" s="35">
        <f>PXIL!L63</f>
        <v>0</v>
      </c>
      <c r="AJ63" s="35">
        <f>PXIL!R63</f>
        <v>0</v>
      </c>
      <c r="AK63" s="35">
        <f>RTM_IEX!L63</f>
        <v>15.37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22.09</v>
      </c>
      <c r="AB64" s="76">
        <f>-STOA!R64</f>
        <v>0</v>
      </c>
      <c r="AC64">
        <f t="shared" si="0"/>
        <v>0.292188</v>
      </c>
      <c r="AD64">
        <f t="shared" si="1"/>
        <v>37.167811999999998</v>
      </c>
      <c r="AE64">
        <f>'IDT-1'!D64</f>
        <v>0</v>
      </c>
      <c r="AF64" s="25"/>
      <c r="AG64">
        <f t="shared" si="2"/>
        <v>37.167811999999998</v>
      </c>
      <c r="AI64" s="35">
        <f>PXIL!L64</f>
        <v>0</v>
      </c>
      <c r="AJ64" s="35">
        <f>PXIL!R64</f>
        <v>0</v>
      </c>
      <c r="AK64" s="35">
        <f>RTM_IEX!L64</f>
        <v>15.37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22.09</v>
      </c>
      <c r="AB65" s="76">
        <f>-STOA!R65</f>
        <v>0</v>
      </c>
      <c r="AC65">
        <f t="shared" si="0"/>
        <v>0.292188</v>
      </c>
      <c r="AD65">
        <f t="shared" si="1"/>
        <v>37.167811999999998</v>
      </c>
      <c r="AE65">
        <f>'IDT-1'!D65</f>
        <v>0</v>
      </c>
      <c r="AF65" s="25"/>
      <c r="AG65">
        <f t="shared" si="2"/>
        <v>37.167811999999998</v>
      </c>
      <c r="AI65" s="35">
        <f>PXIL!L65</f>
        <v>0</v>
      </c>
      <c r="AJ65" s="35">
        <f>PXIL!R65</f>
        <v>0</v>
      </c>
      <c r="AK65" s="35">
        <f>RTM_IEX!L65</f>
        <v>15.37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22.09</v>
      </c>
      <c r="AB66" s="76">
        <f>-STOA!R66</f>
        <v>0</v>
      </c>
      <c r="AC66">
        <f t="shared" si="0"/>
        <v>0.292188</v>
      </c>
      <c r="AD66">
        <f t="shared" si="1"/>
        <v>37.167811999999998</v>
      </c>
      <c r="AE66">
        <f>'IDT-1'!D66</f>
        <v>0</v>
      </c>
      <c r="AF66" s="25"/>
      <c r="AG66">
        <f t="shared" si="2"/>
        <v>37.167811999999998</v>
      </c>
      <c r="AI66" s="35">
        <f>PXIL!L66</f>
        <v>0</v>
      </c>
      <c r="AJ66" s="35">
        <f>PXIL!R66</f>
        <v>0</v>
      </c>
      <c r="AK66" s="35">
        <f>RTM_IEX!L66</f>
        <v>15.37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20.169999999999998</v>
      </c>
      <c r="AB67" s="76">
        <f>-STOA!R67</f>
        <v>0</v>
      </c>
      <c r="AC67">
        <f t="shared" si="0"/>
        <v>0.28469999999999995</v>
      </c>
      <c r="AD67">
        <f t="shared" si="1"/>
        <v>36.215299999999999</v>
      </c>
      <c r="AE67">
        <f>'IDT-1'!D67</f>
        <v>0</v>
      </c>
      <c r="AF67" s="25"/>
      <c r="AG67">
        <f t="shared" si="2"/>
        <v>36.215299999999999</v>
      </c>
      <c r="AI67" s="35">
        <f>PXIL!L67</f>
        <v>0</v>
      </c>
      <c r="AJ67" s="35">
        <f>PXIL!R67</f>
        <v>0</v>
      </c>
      <c r="AK67" s="35">
        <f>RTM_IEX!L67</f>
        <v>16.329999999999998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20.169999999999998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0.28469999999999995</v>
      </c>
      <c r="AD68">
        <f t="shared" ref="AD68:AD98" si="4">SUM(B68:AB68,AI68:AV68)-AC68</f>
        <v>36.215299999999999</v>
      </c>
      <c r="AE68">
        <f>'IDT-1'!D68</f>
        <v>0</v>
      </c>
      <c r="AF68" s="25"/>
      <c r="AG68">
        <f t="shared" ref="AG68:AG98" si="5">SUM(AD68:AF68)</f>
        <v>36.215299999999999</v>
      </c>
      <c r="AI68" s="35">
        <f>PXIL!L68</f>
        <v>0</v>
      </c>
      <c r="AJ68" s="35">
        <f>PXIL!R68</f>
        <v>0</v>
      </c>
      <c r="AK68" s="35">
        <f>RTM_IEX!L68</f>
        <v>16.329999999999998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20.169999999999998</v>
      </c>
      <c r="AB69" s="76">
        <f>-STOA!R69</f>
        <v>0</v>
      </c>
      <c r="AC69">
        <f t="shared" si="3"/>
        <v>0.28469999999999995</v>
      </c>
      <c r="AD69">
        <f t="shared" si="4"/>
        <v>36.215299999999999</v>
      </c>
      <c r="AE69">
        <f>'IDT-1'!D69</f>
        <v>0</v>
      </c>
      <c r="AF69" s="25"/>
      <c r="AG69">
        <f t="shared" si="5"/>
        <v>36.215299999999999</v>
      </c>
      <c r="AI69" s="35">
        <f>PXIL!L69</f>
        <v>0</v>
      </c>
      <c r="AJ69" s="35">
        <f>PXIL!R69</f>
        <v>0</v>
      </c>
      <c r="AK69" s="35">
        <f>RTM_IEX!L69</f>
        <v>16.329999999999998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20.169999999999998</v>
      </c>
      <c r="AB70" s="76">
        <f>-STOA!R70</f>
        <v>0</v>
      </c>
      <c r="AC70">
        <f t="shared" si="3"/>
        <v>0.28469999999999995</v>
      </c>
      <c r="AD70">
        <f t="shared" si="4"/>
        <v>36.215299999999999</v>
      </c>
      <c r="AE70">
        <f>'IDT-1'!D70</f>
        <v>0</v>
      </c>
      <c r="AF70" s="25"/>
      <c r="AG70">
        <f t="shared" si="5"/>
        <v>36.215299999999999</v>
      </c>
      <c r="AI70" s="35">
        <f>PXIL!L70</f>
        <v>0</v>
      </c>
      <c r="AJ70" s="35">
        <f>PXIL!R70</f>
        <v>0</v>
      </c>
      <c r="AK70" s="35">
        <f>RTM_IEX!L70</f>
        <v>16.329999999999998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22.09</v>
      </c>
      <c r="AB71" s="76">
        <f>-STOA!R71</f>
        <v>0</v>
      </c>
      <c r="AC71">
        <f t="shared" si="3"/>
        <v>0.29967599999999994</v>
      </c>
      <c r="AD71">
        <f t="shared" si="4"/>
        <v>38.120324000000004</v>
      </c>
      <c r="AE71">
        <f>'IDT-1'!D71</f>
        <v>0</v>
      </c>
      <c r="AF71" s="25"/>
      <c r="AG71">
        <f t="shared" si="5"/>
        <v>38.120324000000004</v>
      </c>
      <c r="AI71" s="35">
        <f>PXIL!L71</f>
        <v>0</v>
      </c>
      <c r="AJ71" s="35">
        <f>PXIL!R71</f>
        <v>0</v>
      </c>
      <c r="AK71" s="35">
        <f>RTM_IEX!L71</f>
        <v>16.329999999999998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22.09</v>
      </c>
      <c r="AB72" s="76">
        <f>-STOA!R72</f>
        <v>0</v>
      </c>
      <c r="AC72">
        <f t="shared" si="3"/>
        <v>0.30716399999999999</v>
      </c>
      <c r="AD72">
        <f t="shared" si="4"/>
        <v>39.072835999999995</v>
      </c>
      <c r="AE72">
        <f>'IDT-1'!D72</f>
        <v>0</v>
      </c>
      <c r="AF72" s="25"/>
      <c r="AG72">
        <f t="shared" si="5"/>
        <v>39.072835999999995</v>
      </c>
      <c r="AI72" s="35">
        <f>PXIL!L72</f>
        <v>0</v>
      </c>
      <c r="AJ72" s="35">
        <f>PXIL!R72</f>
        <v>0</v>
      </c>
      <c r="AK72" s="35">
        <f>RTM_IEX!L72</f>
        <v>17.29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22.09</v>
      </c>
      <c r="AB73" s="76">
        <f>-STOA!R73</f>
        <v>0</v>
      </c>
      <c r="AC73">
        <f t="shared" si="3"/>
        <v>0.29889599999999994</v>
      </c>
      <c r="AD73">
        <f t="shared" si="4"/>
        <v>38.021104000000001</v>
      </c>
      <c r="AE73">
        <f>'IDT-1'!D73</f>
        <v>0</v>
      </c>
      <c r="AF73" s="25"/>
      <c r="AG73">
        <f t="shared" si="5"/>
        <v>38.021104000000001</v>
      </c>
      <c r="AI73" s="35">
        <f>PXIL!L73</f>
        <v>0</v>
      </c>
      <c r="AJ73" s="35">
        <f>PXIL!R73</f>
        <v>0</v>
      </c>
      <c r="AK73" s="35">
        <f>RTM_IEX!L73</f>
        <v>16.23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22.09</v>
      </c>
      <c r="AB74" s="76">
        <f>-STOA!R74</f>
        <v>0</v>
      </c>
      <c r="AC74">
        <f t="shared" si="3"/>
        <v>0.30092399999999997</v>
      </c>
      <c r="AD74">
        <f t="shared" si="4"/>
        <v>38.279075999999996</v>
      </c>
      <c r="AE74">
        <f>'IDT-1'!D74</f>
        <v>0</v>
      </c>
      <c r="AF74" s="25"/>
      <c r="AG74">
        <f t="shared" si="5"/>
        <v>38.279075999999996</v>
      </c>
      <c r="AI74" s="35">
        <f>PXIL!L74</f>
        <v>0</v>
      </c>
      <c r="AJ74" s="35">
        <f>PXIL!R74</f>
        <v>0</v>
      </c>
      <c r="AK74" s="35">
        <f>RTM_IEX!L74</f>
        <v>16.489999999999998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21.13</v>
      </c>
      <c r="AB75" s="76">
        <f>-STOA!R75</f>
        <v>0</v>
      </c>
      <c r="AC75">
        <f t="shared" si="3"/>
        <v>0.21496799999999999</v>
      </c>
      <c r="AD75">
        <f t="shared" si="4"/>
        <v>27.345032</v>
      </c>
      <c r="AE75">
        <f>'IDT-1'!D75</f>
        <v>0</v>
      </c>
      <c r="AF75" s="25"/>
      <c r="AG75">
        <f t="shared" si="5"/>
        <v>27.345032</v>
      </c>
      <c r="AI75" s="35">
        <f>PXIL!L75</f>
        <v>0</v>
      </c>
      <c r="AJ75" s="35">
        <f>PXIL!R75</f>
        <v>0</v>
      </c>
      <c r="AK75" s="35">
        <f>RTM_IEX!L75</f>
        <v>6.43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21.13</v>
      </c>
      <c r="AB76" s="76">
        <f>-STOA!R76</f>
        <v>0</v>
      </c>
      <c r="AC76">
        <f t="shared" si="3"/>
        <v>0.20693399999999998</v>
      </c>
      <c r="AD76">
        <f t="shared" si="4"/>
        <v>26.323066000000001</v>
      </c>
      <c r="AE76">
        <f>'IDT-1'!D76</f>
        <v>0</v>
      </c>
      <c r="AF76" s="25"/>
      <c r="AG76">
        <f t="shared" si="5"/>
        <v>26.323066000000001</v>
      </c>
      <c r="AI76" s="35">
        <f>PXIL!L76</f>
        <v>0</v>
      </c>
      <c r="AJ76" s="35">
        <f>PXIL!R76</f>
        <v>0</v>
      </c>
      <c r="AK76" s="35">
        <f>RTM_IEX!L76</f>
        <v>5.4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21.13</v>
      </c>
      <c r="AB77" s="76">
        <f>-STOA!R77</f>
        <v>0</v>
      </c>
      <c r="AC77">
        <f t="shared" si="3"/>
        <v>0.19344</v>
      </c>
      <c r="AD77">
        <f t="shared" si="4"/>
        <v>24.606559999999998</v>
      </c>
      <c r="AE77">
        <f>'IDT-1'!D77</f>
        <v>0</v>
      </c>
      <c r="AF77" s="25"/>
      <c r="AG77">
        <f t="shared" si="5"/>
        <v>24.606559999999998</v>
      </c>
      <c r="AI77" s="35">
        <f>PXIL!L77</f>
        <v>0</v>
      </c>
      <c r="AJ77" s="35">
        <f>PXIL!R77</f>
        <v>0</v>
      </c>
      <c r="AK77" s="35">
        <f>RTM_IEX!L77</f>
        <v>3.67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21.13</v>
      </c>
      <c r="AB78" s="76">
        <f>-STOA!R78</f>
        <v>0</v>
      </c>
      <c r="AC78">
        <f t="shared" si="3"/>
        <v>0.201708</v>
      </c>
      <c r="AD78">
        <f t="shared" si="4"/>
        <v>25.658291999999999</v>
      </c>
      <c r="AE78">
        <f>'IDT-1'!D78</f>
        <v>0</v>
      </c>
      <c r="AF78" s="25"/>
      <c r="AG78">
        <f t="shared" si="5"/>
        <v>25.658291999999999</v>
      </c>
      <c r="AI78" s="35">
        <f>PXIL!L78</f>
        <v>0</v>
      </c>
      <c r="AJ78" s="35">
        <f>PXIL!R78</f>
        <v>0</v>
      </c>
      <c r="AK78" s="35">
        <f>RTM_IEX!L78</f>
        <v>4.7300000000000004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21.13</v>
      </c>
      <c r="AB79" s="76">
        <f>-STOA!R79</f>
        <v>0</v>
      </c>
      <c r="AC79">
        <f t="shared" si="3"/>
        <v>0.23906999999999998</v>
      </c>
      <c r="AD79">
        <f t="shared" si="4"/>
        <v>30.410929999999997</v>
      </c>
      <c r="AE79">
        <f>'IDT-1'!D79</f>
        <v>0</v>
      </c>
      <c r="AF79" s="25"/>
      <c r="AG79">
        <f t="shared" si="5"/>
        <v>30.410929999999997</v>
      </c>
      <c r="AI79" s="35">
        <f>PXIL!L79</f>
        <v>0</v>
      </c>
      <c r="AJ79" s="35">
        <f>PXIL!R79</f>
        <v>0</v>
      </c>
      <c r="AK79" s="35">
        <f>RTM_IEX!L79</f>
        <v>9.52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21.13</v>
      </c>
      <c r="AB80" s="76">
        <f>-STOA!R80</f>
        <v>0</v>
      </c>
      <c r="AC80">
        <f t="shared" si="3"/>
        <v>0.292578</v>
      </c>
      <c r="AD80">
        <f t="shared" si="4"/>
        <v>37.217421999999999</v>
      </c>
      <c r="AE80">
        <f>'IDT-1'!D80</f>
        <v>0</v>
      </c>
      <c r="AF80" s="25"/>
      <c r="AG80">
        <f t="shared" si="5"/>
        <v>37.217421999999999</v>
      </c>
      <c r="AI80" s="35">
        <f>PXIL!L80</f>
        <v>0</v>
      </c>
      <c r="AJ80" s="35">
        <f>PXIL!R80</f>
        <v>0</v>
      </c>
      <c r="AK80" s="35">
        <f>RTM_IEX!L80</f>
        <v>16.38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21.13</v>
      </c>
      <c r="AB81" s="76">
        <f>-STOA!R81</f>
        <v>0</v>
      </c>
      <c r="AC81">
        <f t="shared" si="3"/>
        <v>0.322218</v>
      </c>
      <c r="AD81">
        <f t="shared" si="4"/>
        <v>40.987782000000003</v>
      </c>
      <c r="AE81">
        <f>'IDT-1'!D81</f>
        <v>0</v>
      </c>
      <c r="AF81" s="25"/>
      <c r="AG81">
        <f t="shared" si="5"/>
        <v>40.987782000000003</v>
      </c>
      <c r="AI81" s="35">
        <f>PXIL!L81</f>
        <v>0</v>
      </c>
      <c r="AJ81" s="35">
        <f>PXIL!R81</f>
        <v>0</v>
      </c>
      <c r="AK81" s="35">
        <f>RTM_IEX!L81</f>
        <v>20.18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21.13</v>
      </c>
      <c r="AB82" s="76">
        <f>-STOA!R82</f>
        <v>0</v>
      </c>
      <c r="AC82">
        <f t="shared" si="3"/>
        <v>0.31472999999999995</v>
      </c>
      <c r="AD82">
        <f t="shared" si="4"/>
        <v>40.035269999999997</v>
      </c>
      <c r="AE82">
        <f>'IDT-1'!D82</f>
        <v>0</v>
      </c>
      <c r="AF82" s="25"/>
      <c r="AG82">
        <f t="shared" si="5"/>
        <v>40.035269999999997</v>
      </c>
      <c r="AI82" s="35">
        <f>PXIL!L82</f>
        <v>0</v>
      </c>
      <c r="AJ82" s="35">
        <f>PXIL!R82</f>
        <v>0</v>
      </c>
      <c r="AK82" s="35">
        <f>RTM_IEX!L82</f>
        <v>19.22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21.13</v>
      </c>
      <c r="AB83" s="76">
        <f>-STOA!R83</f>
        <v>0</v>
      </c>
      <c r="AC83">
        <f t="shared" si="3"/>
        <v>0.31472999999999995</v>
      </c>
      <c r="AD83">
        <f t="shared" si="4"/>
        <v>40.035269999999997</v>
      </c>
      <c r="AE83">
        <f>'IDT-1'!D83</f>
        <v>0</v>
      </c>
      <c r="AF83" s="25"/>
      <c r="AG83">
        <f t="shared" si="5"/>
        <v>40.035269999999997</v>
      </c>
      <c r="AI83" s="35">
        <f>PXIL!L83</f>
        <v>0</v>
      </c>
      <c r="AJ83" s="35">
        <f>PXIL!R83</f>
        <v>0</v>
      </c>
      <c r="AK83" s="35">
        <f>RTM_IEX!L83</f>
        <v>19.22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21.13</v>
      </c>
      <c r="AB84" s="76">
        <f>-STOA!R84</f>
        <v>0</v>
      </c>
      <c r="AC84">
        <f t="shared" si="3"/>
        <v>0.31472999999999995</v>
      </c>
      <c r="AD84">
        <f t="shared" si="4"/>
        <v>40.035269999999997</v>
      </c>
      <c r="AE84">
        <f>'IDT-1'!D84</f>
        <v>0</v>
      </c>
      <c r="AF84" s="25"/>
      <c r="AG84">
        <f t="shared" si="5"/>
        <v>40.035269999999997</v>
      </c>
      <c r="AI84" s="35">
        <f>PXIL!L84</f>
        <v>0</v>
      </c>
      <c r="AJ84" s="35">
        <f>PXIL!R84</f>
        <v>0</v>
      </c>
      <c r="AK84" s="35">
        <f>RTM_IEX!L84</f>
        <v>19.22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21.13</v>
      </c>
      <c r="AB85" s="76">
        <f>-STOA!R85</f>
        <v>0</v>
      </c>
      <c r="AC85">
        <f t="shared" si="3"/>
        <v>0.31472999999999995</v>
      </c>
      <c r="AD85">
        <f t="shared" si="4"/>
        <v>40.035269999999997</v>
      </c>
      <c r="AE85">
        <f>'IDT-1'!D85</f>
        <v>0</v>
      </c>
      <c r="AF85" s="25"/>
      <c r="AG85">
        <f t="shared" si="5"/>
        <v>40.035269999999997</v>
      </c>
      <c r="AI85" s="35">
        <f>PXIL!L85</f>
        <v>0</v>
      </c>
      <c r="AJ85" s="35">
        <f>PXIL!R85</f>
        <v>0</v>
      </c>
      <c r="AK85" s="35">
        <f>RTM_IEX!L85</f>
        <v>19.22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21.13</v>
      </c>
      <c r="AB86" s="76">
        <f>-STOA!R86</f>
        <v>0</v>
      </c>
      <c r="AC86">
        <f t="shared" si="3"/>
        <v>0.31472999999999995</v>
      </c>
      <c r="AD86">
        <f t="shared" si="4"/>
        <v>40.035269999999997</v>
      </c>
      <c r="AE86">
        <f>'IDT-1'!D86</f>
        <v>0</v>
      </c>
      <c r="AF86" s="25"/>
      <c r="AG86">
        <f t="shared" si="5"/>
        <v>40.035269999999997</v>
      </c>
      <c r="AI86" s="35">
        <f>PXIL!L86</f>
        <v>0</v>
      </c>
      <c r="AJ86" s="35">
        <f>PXIL!R86</f>
        <v>0</v>
      </c>
      <c r="AK86" s="35">
        <f>RTM_IEX!L86</f>
        <v>19.22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21.13</v>
      </c>
      <c r="AB87" s="76">
        <f>-STOA!R87</f>
        <v>0</v>
      </c>
      <c r="AC87">
        <f t="shared" si="3"/>
        <v>0.30724200000000002</v>
      </c>
      <c r="AD87">
        <f t="shared" si="4"/>
        <v>39.082757999999998</v>
      </c>
      <c r="AE87">
        <f>'IDT-1'!D87</f>
        <v>0</v>
      </c>
      <c r="AF87" s="25"/>
      <c r="AG87">
        <f t="shared" si="5"/>
        <v>39.082757999999998</v>
      </c>
      <c r="AI87" s="35">
        <f>PXIL!L87</f>
        <v>0</v>
      </c>
      <c r="AJ87" s="35">
        <f>PXIL!R87</f>
        <v>0</v>
      </c>
      <c r="AK87" s="35">
        <f>RTM_IEX!L87</f>
        <v>18.260000000000002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21.13</v>
      </c>
      <c r="AB88" s="76">
        <f>-STOA!R88</f>
        <v>0</v>
      </c>
      <c r="AC88">
        <f t="shared" si="3"/>
        <v>0.30724200000000002</v>
      </c>
      <c r="AD88">
        <f t="shared" si="4"/>
        <v>39.082757999999998</v>
      </c>
      <c r="AE88">
        <f>'IDT-1'!D88</f>
        <v>0</v>
      </c>
      <c r="AF88" s="25"/>
      <c r="AG88">
        <f t="shared" si="5"/>
        <v>39.082757999999998</v>
      </c>
      <c r="AI88" s="35">
        <f>PXIL!L88</f>
        <v>0</v>
      </c>
      <c r="AJ88" s="35">
        <f>PXIL!R88</f>
        <v>0</v>
      </c>
      <c r="AK88" s="35">
        <f>RTM_IEX!L88</f>
        <v>18.260000000000002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21.13</v>
      </c>
      <c r="AB89" s="76">
        <f>-STOA!R89</f>
        <v>0</v>
      </c>
      <c r="AC89">
        <f t="shared" si="3"/>
        <v>0.29967599999999994</v>
      </c>
      <c r="AD89">
        <f t="shared" si="4"/>
        <v>38.120324000000004</v>
      </c>
      <c r="AE89">
        <f>'IDT-1'!D89</f>
        <v>0</v>
      </c>
      <c r="AF89" s="25"/>
      <c r="AG89">
        <f t="shared" si="5"/>
        <v>38.120324000000004</v>
      </c>
      <c r="AI89" s="35">
        <f>PXIL!L89</f>
        <v>0</v>
      </c>
      <c r="AJ89" s="35">
        <f>PXIL!R89</f>
        <v>0</v>
      </c>
      <c r="AK89" s="35">
        <f>RTM_IEX!L89</f>
        <v>17.29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21.13</v>
      </c>
      <c r="AB90" s="76">
        <f>-STOA!R90</f>
        <v>0</v>
      </c>
      <c r="AC90">
        <f t="shared" si="3"/>
        <v>0.28469999999999995</v>
      </c>
      <c r="AD90">
        <f t="shared" si="4"/>
        <v>36.215299999999999</v>
      </c>
      <c r="AE90">
        <f>'IDT-1'!D90</f>
        <v>0</v>
      </c>
      <c r="AF90" s="25"/>
      <c r="AG90">
        <f t="shared" si="5"/>
        <v>36.215299999999999</v>
      </c>
      <c r="AI90" s="35">
        <f>PXIL!L90</f>
        <v>0</v>
      </c>
      <c r="AJ90" s="35">
        <f>PXIL!R90</f>
        <v>0</v>
      </c>
      <c r="AK90" s="35">
        <f>RTM_IEX!L90</f>
        <v>15.37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17.29</v>
      </c>
      <c r="AB91" s="76">
        <f>-STOA!R91</f>
        <v>0</v>
      </c>
      <c r="AC91">
        <f t="shared" si="3"/>
        <v>0.27728999999999998</v>
      </c>
      <c r="AD91">
        <f t="shared" si="4"/>
        <v>35.272709999999996</v>
      </c>
      <c r="AE91">
        <f>'IDT-1'!D91</f>
        <v>0</v>
      </c>
      <c r="AF91" s="25"/>
      <c r="AG91">
        <f t="shared" si="5"/>
        <v>35.272709999999996</v>
      </c>
      <c r="AI91" s="35">
        <f>PXIL!L91</f>
        <v>0</v>
      </c>
      <c r="AJ91" s="35">
        <f>PXIL!R91</f>
        <v>0</v>
      </c>
      <c r="AK91" s="35">
        <f>RTM_IEX!L91</f>
        <v>18.260000000000002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17.29</v>
      </c>
      <c r="AB92" s="76">
        <f>-STOA!R92</f>
        <v>0</v>
      </c>
      <c r="AC92">
        <f t="shared" si="3"/>
        <v>0.27346799999999993</v>
      </c>
      <c r="AD92">
        <f t="shared" si="4"/>
        <v>34.786532000000001</v>
      </c>
      <c r="AE92">
        <f>'IDT-1'!D92</f>
        <v>0</v>
      </c>
      <c r="AF92" s="25"/>
      <c r="AG92">
        <f t="shared" si="5"/>
        <v>34.786532000000001</v>
      </c>
      <c r="AI92" s="35">
        <f>PXIL!L92</f>
        <v>0</v>
      </c>
      <c r="AJ92" s="35">
        <f>PXIL!R92</f>
        <v>0</v>
      </c>
      <c r="AK92" s="35">
        <f>RTM_IEX!L92</f>
        <v>17.77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17.29</v>
      </c>
      <c r="AB93" s="76">
        <f>-STOA!R93</f>
        <v>0</v>
      </c>
      <c r="AC93">
        <f t="shared" si="3"/>
        <v>0.25700999999999996</v>
      </c>
      <c r="AD93">
        <f t="shared" si="4"/>
        <v>32.692990000000002</v>
      </c>
      <c r="AE93">
        <f>'IDT-1'!D93</f>
        <v>0</v>
      </c>
      <c r="AF93" s="25"/>
      <c r="AG93">
        <f t="shared" si="5"/>
        <v>32.692990000000002</v>
      </c>
      <c r="AI93" s="35">
        <f>PXIL!L93</f>
        <v>0</v>
      </c>
      <c r="AJ93" s="35">
        <f>PXIL!R93</f>
        <v>0</v>
      </c>
      <c r="AK93" s="35">
        <f>RTM_IEX!L93</f>
        <v>15.66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17.29</v>
      </c>
      <c r="AB94" s="76">
        <f>-STOA!R94</f>
        <v>0</v>
      </c>
      <c r="AC94">
        <f t="shared" si="3"/>
        <v>0.24725999999999998</v>
      </c>
      <c r="AD94">
        <f t="shared" si="4"/>
        <v>31.452739999999999</v>
      </c>
      <c r="AE94">
        <f>'IDT-1'!D94</f>
        <v>0</v>
      </c>
      <c r="AF94" s="25"/>
      <c r="AG94">
        <f t="shared" si="5"/>
        <v>31.452739999999999</v>
      </c>
      <c r="AI94" s="35">
        <f>PXIL!L94</f>
        <v>0</v>
      </c>
      <c r="AJ94" s="35">
        <f>PXIL!R94</f>
        <v>0</v>
      </c>
      <c r="AK94" s="35">
        <f>RTM_IEX!L94</f>
        <v>14.41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17.29</v>
      </c>
      <c r="AB95" s="76">
        <f>-STOA!R95</f>
        <v>0</v>
      </c>
      <c r="AC95">
        <f t="shared" si="3"/>
        <v>0.23751</v>
      </c>
      <c r="AD95">
        <f t="shared" si="4"/>
        <v>30.212489999999999</v>
      </c>
      <c r="AE95">
        <f>'IDT-1'!D95</f>
        <v>0</v>
      </c>
      <c r="AF95" s="25"/>
      <c r="AG95">
        <f t="shared" si="5"/>
        <v>30.212489999999999</v>
      </c>
      <c r="AI95" s="35">
        <f>PXIL!L95</f>
        <v>0</v>
      </c>
      <c r="AJ95" s="35">
        <f>PXIL!R95</f>
        <v>0</v>
      </c>
      <c r="AK95" s="35">
        <f>RTM_IEX!L95</f>
        <v>13.16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17.29</v>
      </c>
      <c r="AB96" s="76">
        <f>-STOA!R96</f>
        <v>0</v>
      </c>
      <c r="AC96">
        <f t="shared" si="3"/>
        <v>0.22253399999999998</v>
      </c>
      <c r="AD96">
        <f t="shared" si="4"/>
        <v>28.307466000000002</v>
      </c>
      <c r="AE96">
        <f>'IDT-1'!D96</f>
        <v>0</v>
      </c>
      <c r="AF96" s="25"/>
      <c r="AG96">
        <f t="shared" si="5"/>
        <v>28.307466000000002</v>
      </c>
      <c r="AI96" s="35">
        <f>PXIL!L96</f>
        <v>0</v>
      </c>
      <c r="AJ96" s="35">
        <f>PXIL!R96</f>
        <v>0</v>
      </c>
      <c r="AK96" s="35">
        <f>RTM_IEX!L96</f>
        <v>11.24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17.29</v>
      </c>
      <c r="AB97" s="76">
        <f>-STOA!R97</f>
        <v>0</v>
      </c>
      <c r="AC97">
        <f t="shared" si="3"/>
        <v>0.21356399999999998</v>
      </c>
      <c r="AD97">
        <f t="shared" si="4"/>
        <v>27.166435999999997</v>
      </c>
      <c r="AE97">
        <f>'IDT-1'!D97</f>
        <v>0</v>
      </c>
      <c r="AF97" s="25"/>
      <c r="AG97">
        <f t="shared" si="5"/>
        <v>27.166435999999997</v>
      </c>
      <c r="AI97" s="35">
        <f>PXIL!L97</f>
        <v>0</v>
      </c>
      <c r="AJ97" s="35">
        <f>PXIL!R97</f>
        <v>0</v>
      </c>
      <c r="AK97" s="35">
        <f>RTM_IEX!L97</f>
        <v>10.09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17.29</v>
      </c>
      <c r="AB98" s="76">
        <f>-STOA!R98</f>
        <v>0</v>
      </c>
      <c r="AC98">
        <f t="shared" si="3"/>
        <v>0.20607599999999998</v>
      </c>
      <c r="AD98">
        <f t="shared" si="4"/>
        <v>26.213924000000002</v>
      </c>
      <c r="AE98">
        <f>'IDT-1'!D98</f>
        <v>0</v>
      </c>
      <c r="AF98" s="25"/>
      <c r="AG98">
        <f t="shared" si="5"/>
        <v>26.213924000000002</v>
      </c>
      <c r="AI98" s="35">
        <f>PXIL!L98</f>
        <v>0</v>
      </c>
      <c r="AJ98" s="35">
        <f>PXIL!R98</f>
        <v>0</v>
      </c>
      <c r="AK98" s="35">
        <f>RTM_IEX!L98</f>
        <v>9.1300000000000008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0.52730000000000021</v>
      </c>
      <c r="AB99" s="76">
        <f t="shared" si="6"/>
        <v>0</v>
      </c>
      <c r="AC99">
        <f t="shared" si="6"/>
        <v>6.942351000000002E-3</v>
      </c>
      <c r="AD99">
        <f t="shared" si="6"/>
        <v>0.88310264900000013</v>
      </c>
      <c r="AE99">
        <f t="shared" ref="AE99:AT99" si="7">SUM(AE3:AE98)/4000</f>
        <v>0</v>
      </c>
      <c r="AG99">
        <f t="shared" si="7"/>
        <v>0.88310264900000013</v>
      </c>
      <c r="AI99">
        <f t="shared" si="7"/>
        <v>0</v>
      </c>
      <c r="AJ99">
        <f t="shared" si="7"/>
        <v>0</v>
      </c>
      <c r="AK99">
        <f t="shared" si="7"/>
        <v>0.3627450000000001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45657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518</v>
      </c>
      <c r="AT1" s="227" t="s">
        <v>519</v>
      </c>
      <c r="AU1" s="227" t="s">
        <v>524</v>
      </c>
      <c r="AV1" s="227" t="s">
        <v>525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7.7999999999999996E-3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1.82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0.16411199999999998</v>
      </c>
      <c r="AD3">
        <f>SUM(B3:AB3,AI3:AV3)-AC3</f>
        <v>20.875888</v>
      </c>
      <c r="AE3">
        <v>0</v>
      </c>
      <c r="AF3" s="25"/>
      <c r="AG3">
        <f>SUM(AD3:AF3)</f>
        <v>20.875888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18.97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0.14796599999999999</v>
      </c>
      <c r="AD4">
        <f t="shared" ref="AD4:AD67" si="1">SUM(B4:AB4,AI4:AV4)-AC4</f>
        <v>18.822033999999999</v>
      </c>
      <c r="AE4">
        <v>0</v>
      </c>
      <c r="AF4" s="25"/>
      <c r="AG4">
        <f t="shared" ref="AG4:AG67" si="2">SUM(AD4:AF4)</f>
        <v>18.822033999999999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16.02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0.124956</v>
      </c>
      <c r="AD5">
        <f t="shared" si="1"/>
        <v>15.895044</v>
      </c>
      <c r="AE5">
        <v>0</v>
      </c>
      <c r="AF5" s="25"/>
      <c r="AG5">
        <f t="shared" si="2"/>
        <v>15.895044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12.96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0.101088</v>
      </c>
      <c r="AD6">
        <f t="shared" si="1"/>
        <v>12.858912</v>
      </c>
      <c r="AE6">
        <v>0</v>
      </c>
      <c r="AF6" s="25"/>
      <c r="AG6">
        <f t="shared" si="2"/>
        <v>12.858912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13.04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0.10171199999999998</v>
      </c>
      <c r="AD7">
        <f t="shared" si="1"/>
        <v>12.938288</v>
      </c>
      <c r="AE7">
        <v>0</v>
      </c>
      <c r="AF7" s="25"/>
      <c r="AG7">
        <f t="shared" si="2"/>
        <v>12.938288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11.87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9.2585999999999988E-2</v>
      </c>
      <c r="AD8">
        <f t="shared" si="1"/>
        <v>11.777413999999998</v>
      </c>
      <c r="AE8">
        <v>0</v>
      </c>
      <c r="AF8" s="25"/>
      <c r="AG8">
        <f t="shared" si="2"/>
        <v>11.777413999999998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10.92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8.5176000000000002E-2</v>
      </c>
      <c r="AD9">
        <f t="shared" si="1"/>
        <v>10.834823999999999</v>
      </c>
      <c r="AE9">
        <v>0</v>
      </c>
      <c r="AF9" s="25"/>
      <c r="AG9">
        <f t="shared" si="2"/>
        <v>10.834823999999999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12.13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9.4614000000000004E-2</v>
      </c>
      <c r="AD10">
        <f t="shared" si="1"/>
        <v>12.035386000000001</v>
      </c>
      <c r="AE10">
        <v>0</v>
      </c>
      <c r="AF10" s="25"/>
      <c r="AG10">
        <f t="shared" si="2"/>
        <v>12.035386000000001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10.97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8.5566000000000003E-2</v>
      </c>
      <c r="AD11">
        <f t="shared" si="1"/>
        <v>10.884434000000001</v>
      </c>
      <c r="AE11">
        <v>0</v>
      </c>
      <c r="AF11" s="25"/>
      <c r="AG11">
        <f t="shared" si="2"/>
        <v>10.884434000000001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11.31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8.8218000000000005E-2</v>
      </c>
      <c r="AD12">
        <f t="shared" si="1"/>
        <v>11.221782000000001</v>
      </c>
      <c r="AE12">
        <v>0</v>
      </c>
      <c r="AF12" s="25"/>
      <c r="AG12">
        <f t="shared" si="2"/>
        <v>11.221782000000001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13.02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0.10155599999999999</v>
      </c>
      <c r="AD13">
        <f t="shared" si="1"/>
        <v>12.918443999999999</v>
      </c>
      <c r="AE13">
        <v>0</v>
      </c>
      <c r="AF13" s="25"/>
      <c r="AG13">
        <f t="shared" si="2"/>
        <v>12.918443999999999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15.79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0.12316199999999999</v>
      </c>
      <c r="AD14">
        <f t="shared" si="1"/>
        <v>15.666837999999998</v>
      </c>
      <c r="AE14">
        <v>0</v>
      </c>
      <c r="AF14" s="25"/>
      <c r="AG14">
        <f t="shared" si="2"/>
        <v>15.666837999999998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15.91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0.124098</v>
      </c>
      <c r="AD15">
        <f t="shared" si="1"/>
        <v>15.785902</v>
      </c>
      <c r="AE15">
        <v>0</v>
      </c>
      <c r="AF15" s="25"/>
      <c r="AG15">
        <f t="shared" si="2"/>
        <v>15.785902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15.34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0.11965199999999999</v>
      </c>
      <c r="AD16">
        <f t="shared" si="1"/>
        <v>15.220348</v>
      </c>
      <c r="AE16">
        <v>0</v>
      </c>
      <c r="AF16" s="25"/>
      <c r="AG16">
        <f t="shared" si="2"/>
        <v>15.220348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15.15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0.11817</v>
      </c>
      <c r="AD17">
        <f t="shared" si="1"/>
        <v>15.031830000000001</v>
      </c>
      <c r="AE17">
        <v>0</v>
      </c>
      <c r="AF17" s="25"/>
      <c r="AG17">
        <f t="shared" si="2"/>
        <v>15.031830000000001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17.36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0.135408</v>
      </c>
      <c r="AD18">
        <f t="shared" si="1"/>
        <v>17.224591999999998</v>
      </c>
      <c r="AE18">
        <v>0</v>
      </c>
      <c r="AF18" s="25"/>
      <c r="AG18">
        <f t="shared" si="2"/>
        <v>17.224591999999998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18.96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0.14788799999999999</v>
      </c>
      <c r="AD19">
        <f t="shared" si="1"/>
        <v>18.812112000000003</v>
      </c>
      <c r="AE19">
        <v>0</v>
      </c>
      <c r="AF19" s="25"/>
      <c r="AG19">
        <f t="shared" si="2"/>
        <v>18.812112000000003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0.77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0.15592199999999998</v>
      </c>
      <c r="AD20">
        <f t="shared" si="1"/>
        <v>19.834077999999998</v>
      </c>
      <c r="AE20">
        <v>0</v>
      </c>
      <c r="AF20" s="25"/>
      <c r="AG20">
        <f t="shared" si="2"/>
        <v>19.834077999999998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2.59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0.17011799999999999</v>
      </c>
      <c r="AD21">
        <f t="shared" si="1"/>
        <v>21.639882</v>
      </c>
      <c r="AE21">
        <v>0</v>
      </c>
      <c r="AF21" s="25"/>
      <c r="AG21">
        <f t="shared" si="2"/>
        <v>21.639882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3.55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0.17760599999999999</v>
      </c>
      <c r="AD22">
        <f t="shared" si="1"/>
        <v>22.592393999999999</v>
      </c>
      <c r="AE22">
        <v>0</v>
      </c>
      <c r="AF22" s="25"/>
      <c r="AG22">
        <f t="shared" si="2"/>
        <v>22.592393999999999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7.3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0.20685599999999998</v>
      </c>
      <c r="AD23">
        <f t="shared" si="1"/>
        <v>26.313144000000001</v>
      </c>
      <c r="AE23">
        <v>0</v>
      </c>
      <c r="AF23" s="25"/>
      <c r="AG23">
        <f t="shared" si="2"/>
        <v>26.313144000000001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7.97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0.21208199999999996</v>
      </c>
      <c r="AD24">
        <f t="shared" si="1"/>
        <v>26.977917999999999</v>
      </c>
      <c r="AE24">
        <v>0</v>
      </c>
      <c r="AF24" s="25"/>
      <c r="AG24">
        <f t="shared" si="2"/>
        <v>26.977917999999999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7.49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0.208338</v>
      </c>
      <c r="AD25">
        <f t="shared" si="1"/>
        <v>26.501662</v>
      </c>
      <c r="AE25">
        <v>0</v>
      </c>
      <c r="AF25" s="25"/>
      <c r="AG25">
        <f t="shared" si="2"/>
        <v>26.501662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6.34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0.19936799999999999</v>
      </c>
      <c r="AD26">
        <f t="shared" si="1"/>
        <v>25.360631999999999</v>
      </c>
      <c r="AE26">
        <v>0</v>
      </c>
      <c r="AF26" s="25"/>
      <c r="AG26">
        <f t="shared" si="2"/>
        <v>25.360631999999999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4.2300000000000004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0.18290999999999999</v>
      </c>
      <c r="AD27">
        <f t="shared" si="1"/>
        <v>23.26709</v>
      </c>
      <c r="AE27">
        <v>0</v>
      </c>
      <c r="AF27" s="25"/>
      <c r="AG27">
        <f t="shared" si="2"/>
        <v>23.26709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7.69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0.209898</v>
      </c>
      <c r="AD28">
        <f t="shared" si="1"/>
        <v>26.700102000000001</v>
      </c>
      <c r="AE28">
        <v>0</v>
      </c>
      <c r="AF28" s="25"/>
      <c r="AG28">
        <f t="shared" si="2"/>
        <v>26.700102000000001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4.2300000000000004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0.18290999999999999</v>
      </c>
      <c r="AD29">
        <f t="shared" si="1"/>
        <v>23.26709</v>
      </c>
      <c r="AE29">
        <v>0</v>
      </c>
      <c r="AF29" s="25"/>
      <c r="AG29">
        <f t="shared" si="2"/>
        <v>23.26709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19.22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4.32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0.183612</v>
      </c>
      <c r="AD30">
        <f t="shared" si="1"/>
        <v>23.356387999999999</v>
      </c>
      <c r="AE30">
        <v>0</v>
      </c>
      <c r="AF30" s="25"/>
      <c r="AG30">
        <f t="shared" si="2"/>
        <v>23.356387999999999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0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0.16637399999999999</v>
      </c>
      <c r="AD31">
        <f t="shared" si="1"/>
        <v>21.163625999999997</v>
      </c>
      <c r="AE31">
        <v>0</v>
      </c>
      <c r="AF31" s="25"/>
      <c r="AG31">
        <f t="shared" si="2"/>
        <v>21.163625999999997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2.11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0.17542199999999999</v>
      </c>
      <c r="AD32">
        <f t="shared" si="1"/>
        <v>22.314577999999997</v>
      </c>
      <c r="AE32">
        <v>0</v>
      </c>
      <c r="AF32" s="25"/>
      <c r="AG32">
        <f t="shared" si="2"/>
        <v>22.314577999999997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3.27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3.65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0.17838599999999996</v>
      </c>
      <c r="AD33">
        <f t="shared" si="1"/>
        <v>22.691613999999998</v>
      </c>
      <c r="AE33">
        <v>0</v>
      </c>
      <c r="AF33" s="25"/>
      <c r="AG33">
        <f t="shared" si="2"/>
        <v>22.691613999999998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2.19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0.16847999999999999</v>
      </c>
      <c r="AD34">
        <f t="shared" si="1"/>
        <v>21.431520000000003</v>
      </c>
      <c r="AE34">
        <v>0</v>
      </c>
      <c r="AF34" s="25"/>
      <c r="AG34">
        <f t="shared" si="2"/>
        <v>21.431520000000003</v>
      </c>
      <c r="AI34" s="35">
        <f>PXIL!M34</f>
        <v>0</v>
      </c>
      <c r="AJ34" s="35">
        <f>PXIL!S34</f>
        <v>0</v>
      </c>
      <c r="AK34" s="35">
        <f>RTM_IEX!M34</f>
        <v>0.19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17.88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0.13946399999999998</v>
      </c>
      <c r="AD35">
        <f t="shared" si="1"/>
        <v>17.740535999999999</v>
      </c>
      <c r="AE35">
        <v>0</v>
      </c>
      <c r="AF35" s="25"/>
      <c r="AG35">
        <f t="shared" si="2"/>
        <v>17.740535999999999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18.920000000000002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0.14757600000000001</v>
      </c>
      <c r="AD36">
        <f t="shared" si="1"/>
        <v>18.772424000000001</v>
      </c>
      <c r="AE36">
        <v>0</v>
      </c>
      <c r="AF36" s="25"/>
      <c r="AG36">
        <f t="shared" si="2"/>
        <v>18.772424000000001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1.1000000000000001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0.16302</v>
      </c>
      <c r="AD37">
        <f t="shared" si="1"/>
        <v>20.736979999999999</v>
      </c>
      <c r="AE37">
        <v>0</v>
      </c>
      <c r="AF37" s="25"/>
      <c r="AG37">
        <f t="shared" si="2"/>
        <v>20.736979999999999</v>
      </c>
      <c r="AI37" s="35">
        <f>PXIL!M37</f>
        <v>0</v>
      </c>
      <c r="AJ37" s="35">
        <f>PXIL!S37</f>
        <v>0</v>
      </c>
      <c r="AK37" s="35">
        <f>RTM_IEX!M37</f>
        <v>0.57999999999999996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1.84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0.17253599999999997</v>
      </c>
      <c r="AD38">
        <f t="shared" si="1"/>
        <v>21.947463999999997</v>
      </c>
      <c r="AE38">
        <v>0</v>
      </c>
      <c r="AF38" s="25"/>
      <c r="AG38">
        <f t="shared" si="2"/>
        <v>21.947463999999997</v>
      </c>
      <c r="AI38" s="35">
        <f>PXIL!M38</f>
        <v>0</v>
      </c>
      <c r="AJ38" s="35">
        <f>PXIL!S38</f>
        <v>0</v>
      </c>
      <c r="AK38" s="35">
        <f>RTM_IEX!M38</f>
        <v>1.06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2.33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0.18010199999999996</v>
      </c>
      <c r="AD39">
        <f t="shared" si="1"/>
        <v>22.909897999999995</v>
      </c>
      <c r="AE39">
        <v>0</v>
      </c>
      <c r="AF39" s="25"/>
      <c r="AG39">
        <f t="shared" si="2"/>
        <v>22.909897999999995</v>
      </c>
      <c r="AI39" s="35">
        <f>PXIL!M39</f>
        <v>0</v>
      </c>
      <c r="AJ39" s="35">
        <f>PXIL!S39</f>
        <v>0</v>
      </c>
      <c r="AK39" s="35">
        <f>RTM_IEX!M39</f>
        <v>1.54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2.9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0.18002399999999996</v>
      </c>
      <c r="AD40">
        <f t="shared" si="1"/>
        <v>22.899975999999999</v>
      </c>
      <c r="AE40">
        <v>0</v>
      </c>
      <c r="AF40" s="25"/>
      <c r="AG40">
        <f t="shared" si="2"/>
        <v>22.899975999999999</v>
      </c>
      <c r="AI40" s="35">
        <f>PXIL!M40</f>
        <v>0</v>
      </c>
      <c r="AJ40" s="35">
        <f>PXIL!S40</f>
        <v>0</v>
      </c>
      <c r="AK40" s="35">
        <f>RTM_IEX!M40</f>
        <v>0.96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0.19188</v>
      </c>
      <c r="AD41">
        <f t="shared" si="1"/>
        <v>24.408119999999997</v>
      </c>
      <c r="AE41">
        <v>0</v>
      </c>
      <c r="AF41" s="25"/>
      <c r="AG41">
        <f t="shared" si="2"/>
        <v>24.408119999999997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5.38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0.183612</v>
      </c>
      <c r="AD42">
        <f t="shared" si="1"/>
        <v>23.356387999999999</v>
      </c>
      <c r="AE42">
        <v>0</v>
      </c>
      <c r="AF42" s="25"/>
      <c r="AG42">
        <f t="shared" si="2"/>
        <v>23.356387999999999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4.32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0.16192799999999999</v>
      </c>
      <c r="AD43">
        <f t="shared" si="1"/>
        <v>20.598071999999998</v>
      </c>
      <c r="AE43">
        <v>0</v>
      </c>
      <c r="AF43" s="25"/>
      <c r="AG43">
        <f t="shared" si="2"/>
        <v>20.598071999999998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1.54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0.15592200000000001</v>
      </c>
      <c r="AD44">
        <f t="shared" si="1"/>
        <v>19.834077999999998</v>
      </c>
      <c r="AE44">
        <v>0</v>
      </c>
      <c r="AF44" s="25"/>
      <c r="AG44">
        <f t="shared" si="2"/>
        <v>19.834077999999998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0.77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15.49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0.120822</v>
      </c>
      <c r="AD45">
        <f t="shared" si="1"/>
        <v>15.369178</v>
      </c>
      <c r="AE45">
        <v>0</v>
      </c>
      <c r="AF45" s="25"/>
      <c r="AG45">
        <f t="shared" si="2"/>
        <v>15.369178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17.66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0.13774799999999998</v>
      </c>
      <c r="AD46">
        <f t="shared" si="1"/>
        <v>17.522252000000002</v>
      </c>
      <c r="AE46">
        <v>0</v>
      </c>
      <c r="AF46" s="25"/>
      <c r="AG46">
        <f t="shared" si="2"/>
        <v>17.522252000000002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16.36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0.127608</v>
      </c>
      <c r="AD47">
        <f t="shared" si="1"/>
        <v>16.232392000000001</v>
      </c>
      <c r="AE47">
        <v>0</v>
      </c>
      <c r="AF47" s="25"/>
      <c r="AG47">
        <f t="shared" si="2"/>
        <v>16.232392000000001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16.86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0.13150799999999999</v>
      </c>
      <c r="AD48">
        <f t="shared" si="1"/>
        <v>16.728491999999999</v>
      </c>
      <c r="AE48">
        <v>0</v>
      </c>
      <c r="AF48" s="25"/>
      <c r="AG48">
        <f t="shared" si="2"/>
        <v>16.728491999999999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18.88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0.14726399999999998</v>
      </c>
      <c r="AD49">
        <f t="shared" si="1"/>
        <v>18.732735999999999</v>
      </c>
      <c r="AE49">
        <v>0</v>
      </c>
      <c r="AF49" s="25"/>
      <c r="AG49">
        <f t="shared" si="2"/>
        <v>18.732735999999999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0.18587399999999998</v>
      </c>
      <c r="AD50">
        <f t="shared" si="1"/>
        <v>23.644126</v>
      </c>
      <c r="AE50">
        <v>0</v>
      </c>
      <c r="AF50" s="25"/>
      <c r="AG50">
        <f t="shared" si="2"/>
        <v>23.644126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4.6100000000000003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0.20685599999999998</v>
      </c>
      <c r="AD51">
        <f t="shared" si="1"/>
        <v>26.313144000000001</v>
      </c>
      <c r="AE51">
        <v>0</v>
      </c>
      <c r="AF51" s="25"/>
      <c r="AG51">
        <f t="shared" si="2"/>
        <v>26.313144000000001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7.3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0.188916</v>
      </c>
      <c r="AD52">
        <f t="shared" si="1"/>
        <v>24.031084</v>
      </c>
      <c r="AE52">
        <v>0</v>
      </c>
      <c r="AF52" s="25"/>
      <c r="AG52">
        <f t="shared" si="2"/>
        <v>24.031084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0.19109999999999999</v>
      </c>
      <c r="AD53">
        <f t="shared" si="1"/>
        <v>24.308900000000001</v>
      </c>
      <c r="AE53">
        <v>0</v>
      </c>
      <c r="AF53" s="25"/>
      <c r="AG53">
        <f t="shared" si="2"/>
        <v>24.308900000000001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5.28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0.19936799999999999</v>
      </c>
      <c r="AD54">
        <f t="shared" si="1"/>
        <v>25.360631999999999</v>
      </c>
      <c r="AE54">
        <v>0</v>
      </c>
      <c r="AF54" s="25"/>
      <c r="AG54">
        <f t="shared" si="2"/>
        <v>25.360631999999999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6.34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0.19788600000000001</v>
      </c>
      <c r="AD55">
        <f t="shared" si="1"/>
        <v>25.172113999999997</v>
      </c>
      <c r="AE55">
        <v>0</v>
      </c>
      <c r="AF55" s="25"/>
      <c r="AG55">
        <f t="shared" si="2"/>
        <v>25.172113999999997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6.15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0.17315999999999998</v>
      </c>
      <c r="AD56">
        <f t="shared" si="1"/>
        <v>22.02684</v>
      </c>
      <c r="AE56">
        <v>0</v>
      </c>
      <c r="AF56" s="25"/>
      <c r="AG56">
        <f t="shared" si="2"/>
        <v>22.02684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2.98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0.158886</v>
      </c>
      <c r="AD57">
        <f t="shared" si="1"/>
        <v>20.211113999999998</v>
      </c>
      <c r="AE57">
        <v>0</v>
      </c>
      <c r="AF57" s="25"/>
      <c r="AG57">
        <f t="shared" si="2"/>
        <v>20.211113999999998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1.1499999999999999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0.17464199999999999</v>
      </c>
      <c r="AD58">
        <f t="shared" si="1"/>
        <v>22.215358000000002</v>
      </c>
      <c r="AE58">
        <v>0</v>
      </c>
      <c r="AF58" s="25"/>
      <c r="AG58">
        <f t="shared" si="2"/>
        <v>22.215358000000002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3.17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0.167934</v>
      </c>
      <c r="AD59">
        <f t="shared" si="1"/>
        <v>21.362065999999999</v>
      </c>
      <c r="AE59">
        <v>0</v>
      </c>
      <c r="AF59" s="25"/>
      <c r="AG59">
        <f t="shared" si="2"/>
        <v>21.362065999999999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2.31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0.197106</v>
      </c>
      <c r="AD60">
        <f t="shared" si="1"/>
        <v>25.072893999999998</v>
      </c>
      <c r="AE60">
        <v>0</v>
      </c>
      <c r="AF60" s="25"/>
      <c r="AG60">
        <f t="shared" si="2"/>
        <v>25.072893999999998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6.05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0.17237999999999998</v>
      </c>
      <c r="AD61">
        <f t="shared" si="1"/>
        <v>21.927619999999997</v>
      </c>
      <c r="AE61">
        <v>0</v>
      </c>
      <c r="AF61" s="25"/>
      <c r="AG61">
        <f t="shared" si="2"/>
        <v>21.927619999999997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2.88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0.19788600000000001</v>
      </c>
      <c r="AD62">
        <f t="shared" si="1"/>
        <v>25.172113999999997</v>
      </c>
      <c r="AE62">
        <v>0</v>
      </c>
      <c r="AF62" s="25"/>
      <c r="AG62">
        <f t="shared" si="2"/>
        <v>25.172113999999997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6.15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0.18665399999999999</v>
      </c>
      <c r="AD63">
        <f t="shared" si="1"/>
        <v>23.743345999999999</v>
      </c>
      <c r="AE63">
        <v>0</v>
      </c>
      <c r="AF63" s="25"/>
      <c r="AG63">
        <f t="shared" si="2"/>
        <v>23.743345999999999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4.71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0.18961799999999998</v>
      </c>
      <c r="AD64">
        <f t="shared" si="1"/>
        <v>24.120381999999999</v>
      </c>
      <c r="AE64">
        <v>0</v>
      </c>
      <c r="AF64" s="25"/>
      <c r="AG64">
        <f t="shared" si="2"/>
        <v>24.120381999999999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5.09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0.196404</v>
      </c>
      <c r="AD65">
        <f t="shared" si="1"/>
        <v>24.983595999999999</v>
      </c>
      <c r="AE65">
        <v>0</v>
      </c>
      <c r="AF65" s="25"/>
      <c r="AG65">
        <f t="shared" si="2"/>
        <v>24.983595999999999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5.96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0.19188</v>
      </c>
      <c r="AD66">
        <f t="shared" si="1"/>
        <v>24.408119999999997</v>
      </c>
      <c r="AE66">
        <v>0</v>
      </c>
      <c r="AF66" s="25"/>
      <c r="AG66">
        <f t="shared" si="2"/>
        <v>24.408119999999997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5.38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4.13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0.18212999999999999</v>
      </c>
      <c r="AD67">
        <f t="shared" si="1"/>
        <v>23.167869999999997</v>
      </c>
      <c r="AE67">
        <v>0</v>
      </c>
      <c r="AF67" s="25"/>
      <c r="AG67">
        <f t="shared" si="2"/>
        <v>23.167869999999997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3.75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0.17916599999999999</v>
      </c>
      <c r="AD68">
        <f t="shared" ref="AD68:AD98" si="4">SUM(B68:AB68,AI68:AV68)-AC68</f>
        <v>22.790834</v>
      </c>
      <c r="AE68">
        <v>0</v>
      </c>
      <c r="AF68" s="25"/>
      <c r="AG68">
        <f t="shared" ref="AG68:AG98" si="5">SUM(AD68:AF68)</f>
        <v>22.790834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0.18665399999999999</v>
      </c>
      <c r="AD69">
        <f t="shared" si="4"/>
        <v>23.743345999999999</v>
      </c>
      <c r="AE69">
        <v>0</v>
      </c>
      <c r="AF69" s="25"/>
      <c r="AG69">
        <f t="shared" si="5"/>
        <v>23.743345999999999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4.71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0.180648</v>
      </c>
      <c r="AD70">
        <f t="shared" si="4"/>
        <v>22.979351999999999</v>
      </c>
      <c r="AE70">
        <v>0</v>
      </c>
      <c r="AF70" s="25"/>
      <c r="AG70">
        <f t="shared" si="5"/>
        <v>22.979351999999999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3.94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6.73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0.20240999999999998</v>
      </c>
      <c r="AD71">
        <f t="shared" si="4"/>
        <v>25.747589999999999</v>
      </c>
      <c r="AE71">
        <v>0</v>
      </c>
      <c r="AF71" s="25"/>
      <c r="AG71">
        <f t="shared" si="5"/>
        <v>25.747589999999999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3.99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0.19531200000000001</v>
      </c>
      <c r="AD72">
        <f t="shared" si="4"/>
        <v>24.844687999999998</v>
      </c>
      <c r="AE72">
        <v>0</v>
      </c>
      <c r="AF72" s="25"/>
      <c r="AG72">
        <f t="shared" si="5"/>
        <v>24.844687999999998</v>
      </c>
      <c r="AI72" s="35">
        <f>PXIL!M72</f>
        <v>0</v>
      </c>
      <c r="AJ72" s="35">
        <f>PXIL!S72</f>
        <v>0</v>
      </c>
      <c r="AK72" s="35">
        <f>RTM_IEX!M72</f>
        <v>1.83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0.83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0.17674799999999996</v>
      </c>
      <c r="AD73">
        <f t="shared" si="4"/>
        <v>22.483251999999997</v>
      </c>
      <c r="AE73">
        <v>0</v>
      </c>
      <c r="AF73" s="25"/>
      <c r="AG73">
        <f t="shared" si="5"/>
        <v>22.483251999999997</v>
      </c>
      <c r="AI73" s="35">
        <f>PXIL!M73</f>
        <v>0</v>
      </c>
      <c r="AJ73" s="35">
        <f>PXIL!S73</f>
        <v>0</v>
      </c>
      <c r="AK73" s="35">
        <f>RTM_IEX!M73</f>
        <v>2.61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2.35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0.18447</v>
      </c>
      <c r="AD74">
        <f t="shared" si="4"/>
        <v>23.465529999999998</v>
      </c>
      <c r="AE74">
        <v>0</v>
      </c>
      <c r="AF74" s="25"/>
      <c r="AG74">
        <f t="shared" si="5"/>
        <v>23.465529999999998</v>
      </c>
      <c r="AI74" s="35">
        <f>PXIL!M74</f>
        <v>0</v>
      </c>
      <c r="AJ74" s="35">
        <f>PXIL!S74</f>
        <v>0</v>
      </c>
      <c r="AK74" s="35">
        <f>RTM_IEX!M74</f>
        <v>2.08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2.04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0.17971199999999998</v>
      </c>
      <c r="AD75">
        <f t="shared" si="4"/>
        <v>22.860288000000001</v>
      </c>
      <c r="AE75">
        <v>0</v>
      </c>
      <c r="AF75" s="25"/>
      <c r="AG75">
        <f t="shared" si="5"/>
        <v>22.860288000000001</v>
      </c>
      <c r="AI75" s="35">
        <f>PXIL!M75</f>
        <v>0</v>
      </c>
      <c r="AJ75" s="35">
        <f>PXIL!S75</f>
        <v>0</v>
      </c>
      <c r="AK75" s="35">
        <f>RTM_IEX!M75</f>
        <v>1.78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1.22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0.16645199999999996</v>
      </c>
      <c r="AD76">
        <f t="shared" si="4"/>
        <v>21.173547999999997</v>
      </c>
      <c r="AE76">
        <v>0</v>
      </c>
      <c r="AF76" s="25"/>
      <c r="AG76">
        <f t="shared" si="5"/>
        <v>21.173547999999997</v>
      </c>
      <c r="AI76" s="35">
        <f>PXIL!M76</f>
        <v>0</v>
      </c>
      <c r="AJ76" s="35">
        <f>PXIL!S76</f>
        <v>0</v>
      </c>
      <c r="AK76" s="35">
        <f>RTM_IEX!M76</f>
        <v>0.9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1.93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0.17175599999999996</v>
      </c>
      <c r="AD77">
        <f t="shared" si="4"/>
        <v>21.848244000000001</v>
      </c>
      <c r="AE77">
        <v>0</v>
      </c>
      <c r="AF77" s="25"/>
      <c r="AG77">
        <f t="shared" si="5"/>
        <v>21.848244000000001</v>
      </c>
      <c r="AI77" s="35">
        <f>PXIL!M77</f>
        <v>0</v>
      </c>
      <c r="AJ77" s="35">
        <f>PXIL!S77</f>
        <v>0</v>
      </c>
      <c r="AK77" s="35">
        <f>RTM_IEX!M77</f>
        <v>0.87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1.9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0.16988399999999998</v>
      </c>
      <c r="AD78">
        <f t="shared" si="4"/>
        <v>21.610115999999998</v>
      </c>
      <c r="AE78">
        <v>0</v>
      </c>
      <c r="AF78" s="25"/>
      <c r="AG78">
        <f t="shared" si="5"/>
        <v>21.610115999999998</v>
      </c>
      <c r="AI78" s="35">
        <f>PXIL!M78</f>
        <v>0</v>
      </c>
      <c r="AJ78" s="35">
        <f>PXIL!S78</f>
        <v>0</v>
      </c>
      <c r="AK78" s="35">
        <f>RTM_IEX!M78</f>
        <v>0.66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5.67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0.19414200000000001</v>
      </c>
      <c r="AD79">
        <f t="shared" si="4"/>
        <v>24.695858000000001</v>
      </c>
      <c r="AE79">
        <v>0</v>
      </c>
      <c r="AF79" s="25"/>
      <c r="AG79">
        <f t="shared" si="5"/>
        <v>24.695858000000001</v>
      </c>
      <c r="AI79" s="35">
        <f>PXIL!M79</f>
        <v>0</v>
      </c>
      <c r="AJ79" s="35">
        <f>PXIL!S79</f>
        <v>0</v>
      </c>
      <c r="AK79" s="35">
        <f>RTM_IEX!M79</f>
        <v>0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7.78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0.21059999999999998</v>
      </c>
      <c r="AD80">
        <f t="shared" si="4"/>
        <v>26.789400000000001</v>
      </c>
      <c r="AE80">
        <v>0</v>
      </c>
      <c r="AF80" s="25"/>
      <c r="AG80">
        <f t="shared" si="5"/>
        <v>26.789400000000001</v>
      </c>
      <c r="AI80" s="35">
        <f>PXIL!M80</f>
        <v>0</v>
      </c>
      <c r="AJ80" s="35">
        <f>PXIL!S80</f>
        <v>0</v>
      </c>
      <c r="AK80" s="35">
        <f>RTM_IEX!M80</f>
        <v>0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4.13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0.18212999999999999</v>
      </c>
      <c r="AD81">
        <f t="shared" si="4"/>
        <v>23.167869999999997</v>
      </c>
      <c r="AE81">
        <v>0</v>
      </c>
      <c r="AF81" s="25"/>
      <c r="AG81">
        <f t="shared" si="5"/>
        <v>23.167869999999997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4.42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0.184392</v>
      </c>
      <c r="AD82">
        <f t="shared" si="4"/>
        <v>23.455608000000002</v>
      </c>
      <c r="AE82">
        <v>0</v>
      </c>
      <c r="AF82" s="25"/>
      <c r="AG82">
        <f t="shared" si="5"/>
        <v>23.455608000000002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6.92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0.20389199999999999</v>
      </c>
      <c r="AD83">
        <f t="shared" si="4"/>
        <v>25.936108000000001</v>
      </c>
      <c r="AE83">
        <v>0</v>
      </c>
      <c r="AF83" s="25"/>
      <c r="AG83">
        <f t="shared" si="5"/>
        <v>25.936108000000001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6.73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0.20240999999999998</v>
      </c>
      <c r="AD84">
        <f t="shared" si="4"/>
        <v>25.747589999999999</v>
      </c>
      <c r="AE84">
        <v>0</v>
      </c>
      <c r="AF84" s="25"/>
      <c r="AG84">
        <f t="shared" si="5"/>
        <v>25.747589999999999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0.20685599999999998</v>
      </c>
      <c r="AD85">
        <f t="shared" si="4"/>
        <v>26.313144000000001</v>
      </c>
      <c r="AE85">
        <v>0</v>
      </c>
      <c r="AF85" s="25"/>
      <c r="AG85">
        <f t="shared" si="5"/>
        <v>26.313144000000001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7.01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0.20459399999999997</v>
      </c>
      <c r="AD86">
        <f t="shared" si="4"/>
        <v>26.025405999999997</v>
      </c>
      <c r="AE86">
        <v>0</v>
      </c>
      <c r="AF86" s="25"/>
      <c r="AG86">
        <f t="shared" si="5"/>
        <v>26.025405999999997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6.44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0.20014799999999999</v>
      </c>
      <c r="AD87">
        <f t="shared" si="4"/>
        <v>25.459852000000001</v>
      </c>
      <c r="AE87">
        <v>0</v>
      </c>
      <c r="AF87" s="25"/>
      <c r="AG87">
        <f t="shared" si="5"/>
        <v>25.459852000000001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7.3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0.20685599999999998</v>
      </c>
      <c r="AD88">
        <f t="shared" si="4"/>
        <v>26.313144000000001</v>
      </c>
      <c r="AE88">
        <v>0</v>
      </c>
      <c r="AF88" s="25"/>
      <c r="AG88">
        <f t="shared" si="5"/>
        <v>26.313144000000001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8.17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0.213642</v>
      </c>
      <c r="AD89">
        <f t="shared" si="4"/>
        <v>27.176358</v>
      </c>
      <c r="AE89">
        <v>0</v>
      </c>
      <c r="AF89" s="25"/>
      <c r="AG89">
        <f t="shared" si="5"/>
        <v>27.176358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6.53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0.20085</v>
      </c>
      <c r="AD90">
        <f t="shared" si="4"/>
        <v>25.549150000000001</v>
      </c>
      <c r="AE90">
        <v>0</v>
      </c>
      <c r="AF90" s="25"/>
      <c r="AG90">
        <f t="shared" si="5"/>
        <v>25.549150000000001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4.5199999999999996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0.18517199999999998</v>
      </c>
      <c r="AD91">
        <f t="shared" si="4"/>
        <v>23.554827999999997</v>
      </c>
      <c r="AE91">
        <v>0</v>
      </c>
      <c r="AF91" s="25"/>
      <c r="AG91">
        <f t="shared" si="5"/>
        <v>23.554827999999997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5.57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0.19336199999999998</v>
      </c>
      <c r="AD92">
        <f t="shared" si="4"/>
        <v>24.596637999999999</v>
      </c>
      <c r="AE92">
        <v>0</v>
      </c>
      <c r="AF92" s="25"/>
      <c r="AG92">
        <f t="shared" si="5"/>
        <v>24.596637999999999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19.22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1.63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0.16262999999999997</v>
      </c>
      <c r="AD93">
        <f t="shared" si="4"/>
        <v>20.687369999999998</v>
      </c>
      <c r="AE93">
        <v>0</v>
      </c>
      <c r="AF93" s="25"/>
      <c r="AG93">
        <f t="shared" si="5"/>
        <v>20.687369999999998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4.13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0.18212999999999999</v>
      </c>
      <c r="AD94">
        <f t="shared" si="4"/>
        <v>23.167869999999997</v>
      </c>
      <c r="AE94">
        <v>0</v>
      </c>
      <c r="AF94" s="25"/>
      <c r="AG94">
        <f t="shared" si="5"/>
        <v>23.167869999999997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4.13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0.18212999999999999</v>
      </c>
      <c r="AD95">
        <f t="shared" si="4"/>
        <v>23.167869999999997</v>
      </c>
      <c r="AE95">
        <v>0</v>
      </c>
      <c r="AF95" s="25"/>
      <c r="AG95">
        <f t="shared" si="5"/>
        <v>23.167869999999997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2.02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0.16567199999999999</v>
      </c>
      <c r="AD96">
        <f t="shared" si="4"/>
        <v>21.074327999999998</v>
      </c>
      <c r="AE96">
        <v>0</v>
      </c>
      <c r="AF96" s="25"/>
      <c r="AG96">
        <f t="shared" si="5"/>
        <v>21.074327999999998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2.69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0.17089799999999999</v>
      </c>
      <c r="AD97">
        <f t="shared" si="4"/>
        <v>21.739101999999999</v>
      </c>
      <c r="AE97">
        <v>0</v>
      </c>
      <c r="AF97" s="25"/>
      <c r="AG97">
        <f t="shared" si="5"/>
        <v>21.739101999999999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2.88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0.17237999999999998</v>
      </c>
      <c r="AD98">
        <f t="shared" si="4"/>
        <v>21.927619999999997</v>
      </c>
      <c r="AE98">
        <v>0</v>
      </c>
      <c r="AF98" s="25"/>
      <c r="AG98">
        <f t="shared" si="5"/>
        <v>21.927619999999997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0.43870750000000042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5.1787499999999993E-2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4.0630005000000021E-3</v>
      </c>
      <c r="AD99">
        <f t="shared" si="6"/>
        <v>0.51683449949999993</v>
      </c>
      <c r="AE99">
        <f t="shared" ref="AE99:AT99" si="8">SUM(AE3:AE98)/4000</f>
        <v>0</v>
      </c>
      <c r="AG99">
        <f t="shared" si="8"/>
        <v>0.51683449949999993</v>
      </c>
      <c r="AI99">
        <f t="shared" si="8"/>
        <v>0</v>
      </c>
      <c r="AJ99">
        <f t="shared" si="8"/>
        <v>0</v>
      </c>
      <c r="AK99">
        <f t="shared" si="8"/>
        <v>3.7649999999999997E-3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2.6637499999999995E-2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45657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531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529</v>
      </c>
    </row>
    <row r="3" spans="1:18">
      <c r="A3" s="8" t="s">
        <v>45</v>
      </c>
      <c r="B3" s="15">
        <f>'[1]31'!B5</f>
        <v>150</v>
      </c>
      <c r="C3" s="16">
        <f>'[1]31'!C5</f>
        <v>0</v>
      </c>
      <c r="D3" s="16">
        <f>'[1]31'!D5</f>
        <v>180</v>
      </c>
      <c r="E3" s="16">
        <f>'[1]31'!E5</f>
        <v>0</v>
      </c>
      <c r="F3" s="15">
        <f>SUM(B3:E3)</f>
        <v>330</v>
      </c>
      <c r="G3" s="15">
        <f>'[1]31'!H5</f>
        <v>0</v>
      </c>
      <c r="H3" s="16">
        <f>'[1]31'!I5</f>
        <v>0</v>
      </c>
      <c r="I3" s="16">
        <f>'[1]31'!J5</f>
        <v>0</v>
      </c>
      <c r="J3" s="16">
        <f>'[1]31'!K5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'[1]31'!B6</f>
        <v>150</v>
      </c>
      <c r="C4" s="16">
        <f>'[1]31'!C6</f>
        <v>0</v>
      </c>
      <c r="D4" s="16">
        <f>'[1]31'!D6</f>
        <v>180</v>
      </c>
      <c r="E4" s="16">
        <f>'[1]31'!E6</f>
        <v>0</v>
      </c>
      <c r="F4" s="15">
        <f>SUM(B4:E4)</f>
        <v>330</v>
      </c>
      <c r="G4" s="15">
        <f>'[1]31'!H6</f>
        <v>0</v>
      </c>
      <c r="H4" s="16">
        <f>'[1]31'!I6</f>
        <v>0</v>
      </c>
      <c r="I4" s="16">
        <f>'[1]31'!J6</f>
        <v>0</v>
      </c>
      <c r="J4" s="16">
        <f>'[1]31'!K6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'[1]31'!B7</f>
        <v>150</v>
      </c>
      <c r="C5" s="16">
        <f>'[1]31'!C7</f>
        <v>0</v>
      </c>
      <c r="D5" s="16">
        <f>'[1]31'!D7</f>
        <v>180</v>
      </c>
      <c r="E5" s="16">
        <f>'[1]31'!E7</f>
        <v>0</v>
      </c>
      <c r="F5" s="15">
        <f t="shared" ref="F5:F68" si="6">SUM(B5:E5)</f>
        <v>330</v>
      </c>
      <c r="G5" s="15">
        <f>'[1]31'!H7</f>
        <v>0</v>
      </c>
      <c r="H5" s="16">
        <f>'[1]31'!I7</f>
        <v>0</v>
      </c>
      <c r="I5" s="16">
        <f>'[1]31'!J7</f>
        <v>0</v>
      </c>
      <c r="J5" s="16">
        <f>'[1]31'!K7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'[1]31'!B8</f>
        <v>150</v>
      </c>
      <c r="C6" s="16">
        <f>'[1]31'!C8</f>
        <v>0</v>
      </c>
      <c r="D6" s="16">
        <f>'[1]31'!D8</f>
        <v>180</v>
      </c>
      <c r="E6" s="16">
        <f>'[1]31'!E8</f>
        <v>0</v>
      </c>
      <c r="F6" s="15">
        <f t="shared" si="6"/>
        <v>330</v>
      </c>
      <c r="G6" s="15">
        <f>'[1]31'!H8</f>
        <v>0</v>
      </c>
      <c r="H6" s="16">
        <f>'[1]31'!I8</f>
        <v>0</v>
      </c>
      <c r="I6" s="16">
        <f>'[1]31'!J8</f>
        <v>0</v>
      </c>
      <c r="J6" s="16">
        <f>'[1]31'!K8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'[1]31'!B9</f>
        <v>150</v>
      </c>
      <c r="C7" s="16">
        <f>'[1]31'!C9</f>
        <v>0</v>
      </c>
      <c r="D7" s="16">
        <f>'[1]31'!D9</f>
        <v>180</v>
      </c>
      <c r="E7" s="16">
        <f>'[1]31'!E9</f>
        <v>0</v>
      </c>
      <c r="F7" s="15">
        <f t="shared" si="6"/>
        <v>330</v>
      </c>
      <c r="G7" s="15">
        <f>'[1]31'!H9</f>
        <v>0</v>
      </c>
      <c r="H7" s="16">
        <f>'[1]31'!I9</f>
        <v>0</v>
      </c>
      <c r="I7" s="16">
        <f>'[1]31'!J9</f>
        <v>0</v>
      </c>
      <c r="J7" s="16">
        <f>'[1]31'!K9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'[1]31'!B10</f>
        <v>150</v>
      </c>
      <c r="C8" s="16">
        <f>'[1]31'!C10</f>
        <v>0</v>
      </c>
      <c r="D8" s="16">
        <f>'[1]31'!D10</f>
        <v>180</v>
      </c>
      <c r="E8" s="16">
        <f>'[1]31'!E10</f>
        <v>0</v>
      </c>
      <c r="F8" s="15">
        <f t="shared" si="6"/>
        <v>330</v>
      </c>
      <c r="G8" s="15">
        <f>'[1]31'!H10</f>
        <v>0</v>
      </c>
      <c r="H8" s="16">
        <f>'[1]31'!I10</f>
        <v>0</v>
      </c>
      <c r="I8" s="16">
        <f>'[1]31'!J10</f>
        <v>0</v>
      </c>
      <c r="J8" s="16">
        <f>'[1]31'!K10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'[1]31'!B11</f>
        <v>150</v>
      </c>
      <c r="C9" s="16">
        <f>'[1]31'!C11</f>
        <v>0</v>
      </c>
      <c r="D9" s="16">
        <f>'[1]31'!D11</f>
        <v>180</v>
      </c>
      <c r="E9" s="16">
        <f>'[1]31'!E11</f>
        <v>0</v>
      </c>
      <c r="F9" s="15">
        <f t="shared" si="6"/>
        <v>330</v>
      </c>
      <c r="G9" s="15">
        <f>'[1]31'!H11</f>
        <v>0</v>
      </c>
      <c r="H9" s="16">
        <f>'[1]31'!I11</f>
        <v>0</v>
      </c>
      <c r="I9" s="16">
        <f>'[1]31'!J11</f>
        <v>0</v>
      </c>
      <c r="J9" s="16">
        <f>'[1]31'!K11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'[1]31'!B12</f>
        <v>150</v>
      </c>
      <c r="C10" s="16">
        <f>'[1]31'!C12</f>
        <v>0</v>
      </c>
      <c r="D10" s="16">
        <f>'[1]31'!D12</f>
        <v>180</v>
      </c>
      <c r="E10" s="16">
        <f>'[1]31'!E12</f>
        <v>0</v>
      </c>
      <c r="F10" s="15">
        <f t="shared" si="6"/>
        <v>330</v>
      </c>
      <c r="G10" s="15">
        <f>'[1]31'!H12</f>
        <v>0</v>
      </c>
      <c r="H10" s="16">
        <f>'[1]31'!I12</f>
        <v>0</v>
      </c>
      <c r="I10" s="16">
        <f>'[1]31'!J12</f>
        <v>0</v>
      </c>
      <c r="J10" s="16">
        <f>'[1]31'!K12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'[1]31'!B13</f>
        <v>150</v>
      </c>
      <c r="C11" s="16">
        <f>'[1]31'!C13</f>
        <v>0</v>
      </c>
      <c r="D11" s="16">
        <f>'[1]31'!D13</f>
        <v>180</v>
      </c>
      <c r="E11" s="16">
        <f>'[1]31'!E13</f>
        <v>0</v>
      </c>
      <c r="F11" s="15">
        <f t="shared" si="6"/>
        <v>330</v>
      </c>
      <c r="G11" s="15">
        <f>'[1]31'!H13</f>
        <v>0</v>
      </c>
      <c r="H11" s="16">
        <f>'[1]31'!I13</f>
        <v>0</v>
      </c>
      <c r="I11" s="16">
        <f>'[1]31'!J13</f>
        <v>0</v>
      </c>
      <c r="J11" s="16">
        <f>'[1]31'!K13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'[1]31'!B14</f>
        <v>150</v>
      </c>
      <c r="C12" s="16">
        <f>'[1]31'!C14</f>
        <v>0</v>
      </c>
      <c r="D12" s="16">
        <f>'[1]31'!D14</f>
        <v>180</v>
      </c>
      <c r="E12" s="16">
        <f>'[1]31'!E14</f>
        <v>0</v>
      </c>
      <c r="F12" s="15">
        <f t="shared" si="6"/>
        <v>330</v>
      </c>
      <c r="G12" s="15">
        <f>'[1]31'!H14</f>
        <v>0</v>
      </c>
      <c r="H12" s="16">
        <f>'[1]31'!I14</f>
        <v>0</v>
      </c>
      <c r="I12" s="16">
        <f>'[1]31'!J14</f>
        <v>0</v>
      </c>
      <c r="J12" s="16">
        <f>'[1]31'!K14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'[1]31'!B15</f>
        <v>150</v>
      </c>
      <c r="C13" s="16">
        <f>'[1]31'!C15</f>
        <v>0</v>
      </c>
      <c r="D13" s="16">
        <f>'[1]31'!D15</f>
        <v>180</v>
      </c>
      <c r="E13" s="16">
        <f>'[1]31'!E15</f>
        <v>0</v>
      </c>
      <c r="F13" s="15">
        <f t="shared" si="6"/>
        <v>330</v>
      </c>
      <c r="G13" s="15">
        <f>'[1]31'!H15</f>
        <v>0</v>
      </c>
      <c r="H13" s="16">
        <f>'[1]31'!I15</f>
        <v>0</v>
      </c>
      <c r="I13" s="16">
        <f>'[1]31'!J15</f>
        <v>0</v>
      </c>
      <c r="J13" s="16">
        <f>'[1]31'!K15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'[1]31'!B16</f>
        <v>150</v>
      </c>
      <c r="C14" s="16">
        <f>'[1]31'!C16</f>
        <v>0</v>
      </c>
      <c r="D14" s="16">
        <f>'[1]31'!D16</f>
        <v>180</v>
      </c>
      <c r="E14" s="16">
        <f>'[1]31'!E16</f>
        <v>0</v>
      </c>
      <c r="F14" s="15">
        <f t="shared" si="6"/>
        <v>330</v>
      </c>
      <c r="G14" s="15">
        <f>'[1]31'!H16</f>
        <v>0</v>
      </c>
      <c r="H14" s="16">
        <f>'[1]31'!I16</f>
        <v>0</v>
      </c>
      <c r="I14" s="16">
        <f>'[1]31'!J16</f>
        <v>0</v>
      </c>
      <c r="J14" s="16">
        <f>'[1]31'!K16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'[1]31'!B17</f>
        <v>150</v>
      </c>
      <c r="C15" s="16">
        <f>'[1]31'!C17</f>
        <v>0</v>
      </c>
      <c r="D15" s="16">
        <f>'[1]31'!D17</f>
        <v>180</v>
      </c>
      <c r="E15" s="16">
        <f>'[1]31'!E17</f>
        <v>0</v>
      </c>
      <c r="F15" s="15">
        <f t="shared" si="6"/>
        <v>330</v>
      </c>
      <c r="G15" s="15">
        <f>'[1]31'!H17</f>
        <v>0</v>
      </c>
      <c r="H15" s="16">
        <f>'[1]31'!I17</f>
        <v>0</v>
      </c>
      <c r="I15" s="16">
        <f>'[1]31'!J17</f>
        <v>0</v>
      </c>
      <c r="J15" s="16">
        <f>'[1]31'!K17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'[1]31'!B18</f>
        <v>150</v>
      </c>
      <c r="C16" s="16">
        <f>'[1]31'!C18</f>
        <v>0</v>
      </c>
      <c r="D16" s="16">
        <f>'[1]31'!D18</f>
        <v>180</v>
      </c>
      <c r="E16" s="16">
        <f>'[1]31'!E18</f>
        <v>0</v>
      </c>
      <c r="F16" s="15">
        <f t="shared" si="6"/>
        <v>330</v>
      </c>
      <c r="G16" s="15">
        <f>'[1]31'!H18</f>
        <v>0</v>
      </c>
      <c r="H16" s="16">
        <f>'[1]31'!I18</f>
        <v>0</v>
      </c>
      <c r="I16" s="16">
        <f>'[1]31'!J18</f>
        <v>0</v>
      </c>
      <c r="J16" s="16">
        <f>'[1]31'!K18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'[1]31'!B19</f>
        <v>150</v>
      </c>
      <c r="C17" s="16">
        <f>'[1]31'!C19</f>
        <v>0</v>
      </c>
      <c r="D17" s="16">
        <f>'[1]31'!D19</f>
        <v>180</v>
      </c>
      <c r="E17" s="16">
        <f>'[1]31'!E19</f>
        <v>0</v>
      </c>
      <c r="F17" s="15">
        <f t="shared" si="6"/>
        <v>330</v>
      </c>
      <c r="G17" s="15">
        <f>'[1]31'!H19</f>
        <v>0</v>
      </c>
      <c r="H17" s="16">
        <f>'[1]31'!I19</f>
        <v>0</v>
      </c>
      <c r="I17" s="16">
        <f>'[1]31'!J19</f>
        <v>0</v>
      </c>
      <c r="J17" s="16">
        <f>'[1]31'!K19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'[1]31'!B20</f>
        <v>150</v>
      </c>
      <c r="C18" s="16">
        <f>'[1]31'!C20</f>
        <v>0</v>
      </c>
      <c r="D18" s="16">
        <f>'[1]31'!D20</f>
        <v>180</v>
      </c>
      <c r="E18" s="16">
        <f>'[1]31'!E20</f>
        <v>0</v>
      </c>
      <c r="F18" s="15">
        <f t="shared" si="6"/>
        <v>330</v>
      </c>
      <c r="G18" s="15">
        <f>'[1]31'!H20</f>
        <v>0</v>
      </c>
      <c r="H18" s="16">
        <f>'[1]31'!I20</f>
        <v>0</v>
      </c>
      <c r="I18" s="16">
        <f>'[1]31'!J20</f>
        <v>0</v>
      </c>
      <c r="J18" s="16">
        <f>'[1]31'!K20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'[1]31'!B21</f>
        <v>150</v>
      </c>
      <c r="C19" s="16">
        <f>'[1]31'!C21</f>
        <v>0</v>
      </c>
      <c r="D19" s="16">
        <f>'[1]31'!D21</f>
        <v>180</v>
      </c>
      <c r="E19" s="16">
        <f>'[1]31'!E21</f>
        <v>0</v>
      </c>
      <c r="F19" s="15">
        <f t="shared" si="6"/>
        <v>330</v>
      </c>
      <c r="G19" s="15">
        <f>'[1]31'!H21</f>
        <v>0</v>
      </c>
      <c r="H19" s="16">
        <f>'[1]31'!I21</f>
        <v>0</v>
      </c>
      <c r="I19" s="16">
        <f>'[1]31'!J21</f>
        <v>0</v>
      </c>
      <c r="J19" s="16">
        <f>'[1]31'!K21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'[1]31'!B22</f>
        <v>150</v>
      </c>
      <c r="C20" s="16">
        <f>'[1]31'!C22</f>
        <v>0</v>
      </c>
      <c r="D20" s="16">
        <f>'[1]31'!D22</f>
        <v>180</v>
      </c>
      <c r="E20" s="16">
        <f>'[1]31'!E22</f>
        <v>0</v>
      </c>
      <c r="F20" s="15">
        <f t="shared" si="6"/>
        <v>330</v>
      </c>
      <c r="G20" s="15">
        <f>'[1]31'!H22</f>
        <v>0</v>
      </c>
      <c r="H20" s="16">
        <f>'[1]31'!I22</f>
        <v>0</v>
      </c>
      <c r="I20" s="16">
        <f>'[1]31'!J22</f>
        <v>0</v>
      </c>
      <c r="J20" s="16">
        <f>'[1]31'!K22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'[1]31'!B23</f>
        <v>150</v>
      </c>
      <c r="C21" s="16">
        <f>'[1]31'!C23</f>
        <v>0</v>
      </c>
      <c r="D21" s="16">
        <f>'[1]31'!D23</f>
        <v>180</v>
      </c>
      <c r="E21" s="16">
        <f>'[1]31'!E23</f>
        <v>0</v>
      </c>
      <c r="F21" s="15">
        <f t="shared" si="6"/>
        <v>330</v>
      </c>
      <c r="G21" s="15">
        <f>'[1]31'!H23</f>
        <v>0</v>
      </c>
      <c r="H21" s="16">
        <f>'[1]31'!I23</f>
        <v>0</v>
      </c>
      <c r="I21" s="16">
        <f>'[1]31'!J23</f>
        <v>0</v>
      </c>
      <c r="J21" s="16">
        <f>'[1]31'!K23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'[1]31'!B24</f>
        <v>150</v>
      </c>
      <c r="C22" s="16">
        <f>'[1]31'!C24</f>
        <v>0</v>
      </c>
      <c r="D22" s="16">
        <f>'[1]31'!D24</f>
        <v>180</v>
      </c>
      <c r="E22" s="16">
        <f>'[1]31'!E24</f>
        <v>0</v>
      </c>
      <c r="F22" s="15">
        <f t="shared" si="6"/>
        <v>330</v>
      </c>
      <c r="G22" s="15">
        <f>'[1]31'!H24</f>
        <v>0</v>
      </c>
      <c r="H22" s="16">
        <f>'[1]31'!I24</f>
        <v>0</v>
      </c>
      <c r="I22" s="16">
        <f>'[1]31'!J24</f>
        <v>0</v>
      </c>
      <c r="J22" s="16">
        <f>'[1]31'!K24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'[1]31'!B25</f>
        <v>150</v>
      </c>
      <c r="C23" s="16">
        <f>'[1]31'!C25</f>
        <v>0</v>
      </c>
      <c r="D23" s="16">
        <f>'[1]31'!D25</f>
        <v>180</v>
      </c>
      <c r="E23" s="16">
        <f>'[1]31'!E25</f>
        <v>0</v>
      </c>
      <c r="F23" s="15">
        <f t="shared" si="6"/>
        <v>330</v>
      </c>
      <c r="G23" s="15">
        <f>'[1]31'!H25</f>
        <v>0</v>
      </c>
      <c r="H23" s="16">
        <f>'[1]31'!I25</f>
        <v>0</v>
      </c>
      <c r="I23" s="16">
        <f>'[1]31'!J25</f>
        <v>0</v>
      </c>
      <c r="J23" s="16">
        <f>'[1]31'!K25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'[1]31'!B26</f>
        <v>150</v>
      </c>
      <c r="C24" s="16">
        <f>'[1]31'!C26</f>
        <v>0</v>
      </c>
      <c r="D24" s="16">
        <f>'[1]31'!D26</f>
        <v>180</v>
      </c>
      <c r="E24" s="16">
        <f>'[1]31'!E26</f>
        <v>0</v>
      </c>
      <c r="F24" s="15">
        <f t="shared" si="6"/>
        <v>330</v>
      </c>
      <c r="G24" s="15">
        <f>'[1]31'!H26</f>
        <v>0</v>
      </c>
      <c r="H24" s="16">
        <f>'[1]31'!I26</f>
        <v>0</v>
      </c>
      <c r="I24" s="16">
        <f>'[1]31'!J26</f>
        <v>0</v>
      </c>
      <c r="J24" s="16">
        <f>'[1]31'!K26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'[1]31'!B27</f>
        <v>150</v>
      </c>
      <c r="C25" s="16">
        <f>'[1]31'!C27</f>
        <v>0</v>
      </c>
      <c r="D25" s="16">
        <f>'[1]31'!D27</f>
        <v>180</v>
      </c>
      <c r="E25" s="16">
        <f>'[1]31'!E27</f>
        <v>0</v>
      </c>
      <c r="F25" s="15">
        <f t="shared" si="6"/>
        <v>330</v>
      </c>
      <c r="G25" s="15">
        <f>'[1]31'!H27</f>
        <v>0</v>
      </c>
      <c r="H25" s="16">
        <f>'[1]31'!I27</f>
        <v>0</v>
      </c>
      <c r="I25" s="16">
        <f>'[1]31'!J27</f>
        <v>0</v>
      </c>
      <c r="J25" s="16">
        <f>'[1]31'!K27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'[1]31'!B28</f>
        <v>150</v>
      </c>
      <c r="C26" s="16">
        <f>'[1]31'!C28</f>
        <v>0</v>
      </c>
      <c r="D26" s="16">
        <f>'[1]31'!D28</f>
        <v>180</v>
      </c>
      <c r="E26" s="16">
        <f>'[1]31'!E28</f>
        <v>0</v>
      </c>
      <c r="F26" s="15">
        <f t="shared" si="6"/>
        <v>330</v>
      </c>
      <c r="G26" s="15">
        <f>'[1]31'!H28</f>
        <v>0</v>
      </c>
      <c r="H26" s="16">
        <f>'[1]31'!I28</f>
        <v>0</v>
      </c>
      <c r="I26" s="16">
        <f>'[1]31'!J28</f>
        <v>0</v>
      </c>
      <c r="J26" s="16">
        <f>'[1]31'!K28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'[1]31'!B29</f>
        <v>150</v>
      </c>
      <c r="C27" s="16">
        <f>'[1]31'!C29</f>
        <v>0</v>
      </c>
      <c r="D27" s="16">
        <f>'[1]31'!D29</f>
        <v>180</v>
      </c>
      <c r="E27" s="16">
        <f>'[1]31'!E29</f>
        <v>0</v>
      </c>
      <c r="F27" s="15">
        <f t="shared" si="6"/>
        <v>330</v>
      </c>
      <c r="G27" s="15">
        <f>'[1]31'!H29</f>
        <v>0</v>
      </c>
      <c r="H27" s="16">
        <f>'[1]31'!I29</f>
        <v>0</v>
      </c>
      <c r="I27" s="16">
        <f>'[1]31'!J29</f>
        <v>0</v>
      </c>
      <c r="J27" s="16">
        <f>'[1]31'!K29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'[1]31'!B30</f>
        <v>150</v>
      </c>
      <c r="C28" s="16">
        <f>'[1]31'!C30</f>
        <v>0</v>
      </c>
      <c r="D28" s="16">
        <f>'[1]31'!D30</f>
        <v>180</v>
      </c>
      <c r="E28" s="16">
        <f>'[1]31'!E30</f>
        <v>0</v>
      </c>
      <c r="F28" s="15">
        <f t="shared" si="6"/>
        <v>330</v>
      </c>
      <c r="G28" s="15">
        <f>'[1]31'!H30</f>
        <v>0</v>
      </c>
      <c r="H28" s="16">
        <f>'[1]31'!I30</f>
        <v>0</v>
      </c>
      <c r="I28" s="16">
        <f>'[1]31'!J30</f>
        <v>0</v>
      </c>
      <c r="J28" s="16">
        <f>'[1]31'!K30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'[1]31'!B31</f>
        <v>150</v>
      </c>
      <c r="C29" s="16">
        <f>'[1]31'!C31</f>
        <v>0</v>
      </c>
      <c r="D29" s="16">
        <f>'[1]31'!D31</f>
        <v>180</v>
      </c>
      <c r="E29" s="16">
        <f>'[1]31'!E31</f>
        <v>0</v>
      </c>
      <c r="F29" s="15">
        <f t="shared" si="6"/>
        <v>330</v>
      </c>
      <c r="G29" s="15">
        <f>'[1]31'!H31</f>
        <v>0</v>
      </c>
      <c r="H29" s="16">
        <f>'[1]31'!I31</f>
        <v>0</v>
      </c>
      <c r="I29" s="16">
        <f>'[1]31'!J31</f>
        <v>0</v>
      </c>
      <c r="J29" s="16">
        <f>'[1]31'!K31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'[1]31'!B32</f>
        <v>150</v>
      </c>
      <c r="C30" s="16">
        <f>'[1]31'!C32</f>
        <v>0</v>
      </c>
      <c r="D30" s="16">
        <f>'[1]31'!D32</f>
        <v>180</v>
      </c>
      <c r="E30" s="16">
        <f>'[1]31'!E32</f>
        <v>0</v>
      </c>
      <c r="F30" s="15">
        <f t="shared" si="6"/>
        <v>330</v>
      </c>
      <c r="G30" s="15">
        <f>'[1]31'!H32</f>
        <v>0</v>
      </c>
      <c r="H30" s="16">
        <f>'[1]31'!I32</f>
        <v>0</v>
      </c>
      <c r="I30" s="16">
        <f>'[1]31'!J32</f>
        <v>0</v>
      </c>
      <c r="J30" s="16">
        <f>'[1]31'!K32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'[1]31'!B33</f>
        <v>150</v>
      </c>
      <c r="C31" s="16">
        <f>'[1]31'!C33</f>
        <v>0</v>
      </c>
      <c r="D31" s="16">
        <f>'[1]31'!D33</f>
        <v>180</v>
      </c>
      <c r="E31" s="16">
        <f>'[1]31'!E33</f>
        <v>0</v>
      </c>
      <c r="F31" s="15">
        <f t="shared" si="6"/>
        <v>330</v>
      </c>
      <c r="G31" s="15">
        <f>'[1]31'!H33</f>
        <v>0</v>
      </c>
      <c r="H31" s="16">
        <f>'[1]31'!I33</f>
        <v>0</v>
      </c>
      <c r="I31" s="16">
        <f>'[1]31'!J33</f>
        <v>0</v>
      </c>
      <c r="J31" s="16">
        <f>'[1]31'!K33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'[1]31'!B34</f>
        <v>150</v>
      </c>
      <c r="C32" s="16">
        <f>'[1]31'!C34</f>
        <v>0</v>
      </c>
      <c r="D32" s="16">
        <f>'[1]31'!D34</f>
        <v>180</v>
      </c>
      <c r="E32" s="16">
        <f>'[1]31'!E34</f>
        <v>0</v>
      </c>
      <c r="F32" s="15">
        <f t="shared" si="6"/>
        <v>330</v>
      </c>
      <c r="G32" s="15">
        <f>'[1]31'!H34</f>
        <v>0</v>
      </c>
      <c r="H32" s="16">
        <f>'[1]31'!I34</f>
        <v>0</v>
      </c>
      <c r="I32" s="16">
        <f>'[1]31'!J34</f>
        <v>0</v>
      </c>
      <c r="J32" s="16">
        <f>'[1]31'!K34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'[1]31'!B35</f>
        <v>150</v>
      </c>
      <c r="C33" s="16">
        <f>'[1]31'!C35</f>
        <v>0</v>
      </c>
      <c r="D33" s="16">
        <f>'[1]31'!D35</f>
        <v>180</v>
      </c>
      <c r="E33" s="16">
        <f>'[1]31'!E35</f>
        <v>0</v>
      </c>
      <c r="F33" s="15">
        <f t="shared" si="6"/>
        <v>330</v>
      </c>
      <c r="G33" s="15">
        <f>'[1]31'!H35</f>
        <v>0</v>
      </c>
      <c r="H33" s="16">
        <f>'[1]31'!I35</f>
        <v>0</v>
      </c>
      <c r="I33" s="16">
        <f>'[1]31'!J35</f>
        <v>0</v>
      </c>
      <c r="J33" s="16">
        <f>'[1]31'!K35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'[1]31'!B36</f>
        <v>150</v>
      </c>
      <c r="C34" s="16">
        <f>'[1]31'!C36</f>
        <v>0</v>
      </c>
      <c r="D34" s="16">
        <f>'[1]31'!D36</f>
        <v>180</v>
      </c>
      <c r="E34" s="16">
        <f>'[1]31'!E36</f>
        <v>0</v>
      </c>
      <c r="F34" s="15">
        <f t="shared" si="6"/>
        <v>330</v>
      </c>
      <c r="G34" s="15">
        <f>'[1]31'!H36</f>
        <v>0</v>
      </c>
      <c r="H34" s="16">
        <f>'[1]31'!I36</f>
        <v>0</v>
      </c>
      <c r="I34" s="16">
        <f>'[1]31'!J36</f>
        <v>0</v>
      </c>
      <c r="J34" s="16">
        <f>'[1]31'!K36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'[1]31'!B37</f>
        <v>150</v>
      </c>
      <c r="C35" s="16">
        <f>'[1]31'!C37</f>
        <v>0</v>
      </c>
      <c r="D35" s="16">
        <f>'[1]31'!D37</f>
        <v>180</v>
      </c>
      <c r="E35" s="16">
        <f>'[1]31'!E37</f>
        <v>0</v>
      </c>
      <c r="F35" s="15">
        <f t="shared" si="6"/>
        <v>330</v>
      </c>
      <c r="G35" s="15">
        <f>'[1]31'!H37</f>
        <v>0</v>
      </c>
      <c r="H35" s="16">
        <f>'[1]31'!I37</f>
        <v>0</v>
      </c>
      <c r="I35" s="16">
        <f>'[1]31'!J37</f>
        <v>0</v>
      </c>
      <c r="J35" s="16">
        <f>'[1]31'!K37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'[1]31'!B38</f>
        <v>150</v>
      </c>
      <c r="C36" s="16">
        <f>'[1]31'!C38</f>
        <v>0</v>
      </c>
      <c r="D36" s="16">
        <f>'[1]31'!D38</f>
        <v>180</v>
      </c>
      <c r="E36" s="16">
        <f>'[1]31'!E38</f>
        <v>0</v>
      </c>
      <c r="F36" s="15">
        <f t="shared" si="6"/>
        <v>330</v>
      </c>
      <c r="G36" s="15">
        <f>'[1]31'!H38</f>
        <v>0</v>
      </c>
      <c r="H36" s="16">
        <f>'[1]31'!I38</f>
        <v>0</v>
      </c>
      <c r="I36" s="16">
        <f>'[1]31'!J38</f>
        <v>0</v>
      </c>
      <c r="J36" s="16">
        <f>'[1]31'!K38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'[1]31'!B39</f>
        <v>150</v>
      </c>
      <c r="C37" s="16">
        <f>'[1]31'!C39</f>
        <v>0</v>
      </c>
      <c r="D37" s="16">
        <f>'[1]31'!D39</f>
        <v>180</v>
      </c>
      <c r="E37" s="16">
        <f>'[1]31'!E39</f>
        <v>0</v>
      </c>
      <c r="F37" s="15">
        <f t="shared" si="6"/>
        <v>330</v>
      </c>
      <c r="G37" s="15">
        <f>'[1]31'!H39</f>
        <v>0</v>
      </c>
      <c r="H37" s="16">
        <f>'[1]31'!I39</f>
        <v>0</v>
      </c>
      <c r="I37" s="16">
        <f>'[1]31'!J39</f>
        <v>0</v>
      </c>
      <c r="J37" s="16">
        <f>'[1]31'!K39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'[1]31'!B40</f>
        <v>150</v>
      </c>
      <c r="C38" s="16">
        <f>'[1]31'!C40</f>
        <v>0</v>
      </c>
      <c r="D38" s="16">
        <f>'[1]31'!D40</f>
        <v>180</v>
      </c>
      <c r="E38" s="16">
        <f>'[1]31'!E40</f>
        <v>0</v>
      </c>
      <c r="F38" s="15">
        <f t="shared" si="6"/>
        <v>330</v>
      </c>
      <c r="G38" s="15">
        <f>'[1]31'!H40</f>
        <v>0</v>
      </c>
      <c r="H38" s="16">
        <f>'[1]31'!I40</f>
        <v>0</v>
      </c>
      <c r="I38" s="16">
        <f>'[1]31'!J40</f>
        <v>0</v>
      </c>
      <c r="J38" s="16">
        <f>'[1]31'!K40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'[1]31'!B41</f>
        <v>150</v>
      </c>
      <c r="C39" s="16">
        <f>'[1]31'!C41</f>
        <v>0</v>
      </c>
      <c r="D39" s="16">
        <f>'[1]31'!D41</f>
        <v>180</v>
      </c>
      <c r="E39" s="16">
        <f>'[1]31'!E41</f>
        <v>0</v>
      </c>
      <c r="F39" s="15">
        <f t="shared" si="6"/>
        <v>330</v>
      </c>
      <c r="G39" s="15">
        <f>'[1]31'!H41</f>
        <v>0</v>
      </c>
      <c r="H39" s="16">
        <f>'[1]31'!I41</f>
        <v>0</v>
      </c>
      <c r="I39" s="16">
        <f>'[1]31'!J41</f>
        <v>0</v>
      </c>
      <c r="J39" s="16">
        <f>'[1]31'!K41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'[1]31'!B42</f>
        <v>150</v>
      </c>
      <c r="C40" s="16">
        <f>'[1]31'!C42</f>
        <v>0</v>
      </c>
      <c r="D40" s="16">
        <f>'[1]31'!D42</f>
        <v>180</v>
      </c>
      <c r="E40" s="16">
        <f>'[1]31'!E42</f>
        <v>0</v>
      </c>
      <c r="F40" s="15">
        <f t="shared" si="6"/>
        <v>330</v>
      </c>
      <c r="G40" s="15">
        <f>'[1]31'!H42</f>
        <v>0</v>
      </c>
      <c r="H40" s="16">
        <f>'[1]31'!I42</f>
        <v>0</v>
      </c>
      <c r="I40" s="16">
        <f>'[1]31'!J42</f>
        <v>0</v>
      </c>
      <c r="J40" s="16">
        <f>'[1]31'!K42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'[1]31'!B43</f>
        <v>150</v>
      </c>
      <c r="C41" s="16">
        <f>'[1]31'!C43</f>
        <v>0</v>
      </c>
      <c r="D41" s="16">
        <f>'[1]31'!D43</f>
        <v>180</v>
      </c>
      <c r="E41" s="16">
        <f>'[1]31'!E43</f>
        <v>0</v>
      </c>
      <c r="F41" s="15">
        <f t="shared" si="6"/>
        <v>330</v>
      </c>
      <c r="G41" s="15">
        <f>'[1]31'!H43</f>
        <v>0</v>
      </c>
      <c r="H41" s="16">
        <f>'[1]31'!I43</f>
        <v>0</v>
      </c>
      <c r="I41" s="16">
        <f>'[1]31'!J43</f>
        <v>0</v>
      </c>
      <c r="J41" s="16">
        <f>'[1]31'!K43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'[1]31'!B44</f>
        <v>150</v>
      </c>
      <c r="C42" s="16">
        <f>'[1]31'!C44</f>
        <v>0</v>
      </c>
      <c r="D42" s="16">
        <f>'[1]31'!D44</f>
        <v>180</v>
      </c>
      <c r="E42" s="16">
        <f>'[1]31'!E44</f>
        <v>0</v>
      </c>
      <c r="F42" s="15">
        <f t="shared" si="6"/>
        <v>330</v>
      </c>
      <c r="G42" s="15">
        <f>'[1]31'!H44</f>
        <v>0</v>
      </c>
      <c r="H42" s="16">
        <f>'[1]31'!I44</f>
        <v>0</v>
      </c>
      <c r="I42" s="16">
        <f>'[1]31'!J44</f>
        <v>0</v>
      </c>
      <c r="J42" s="16">
        <f>'[1]31'!K44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'[1]31'!B45</f>
        <v>150</v>
      </c>
      <c r="C43" s="16">
        <f>'[1]31'!C45</f>
        <v>0</v>
      </c>
      <c r="D43" s="16">
        <f>'[1]31'!D45</f>
        <v>180</v>
      </c>
      <c r="E43" s="16">
        <f>'[1]31'!E45</f>
        <v>0</v>
      </c>
      <c r="F43" s="15">
        <f t="shared" si="6"/>
        <v>330</v>
      </c>
      <c r="G43" s="15">
        <f>'[1]31'!H45</f>
        <v>0</v>
      </c>
      <c r="H43" s="16">
        <f>'[1]31'!I45</f>
        <v>0</v>
      </c>
      <c r="I43" s="16">
        <f>'[1]31'!J45</f>
        <v>0</v>
      </c>
      <c r="J43" s="16">
        <f>'[1]31'!K45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'[1]31'!B46</f>
        <v>150</v>
      </c>
      <c r="C44" s="16">
        <f>'[1]31'!C46</f>
        <v>0</v>
      </c>
      <c r="D44" s="16">
        <f>'[1]31'!D46</f>
        <v>180</v>
      </c>
      <c r="E44" s="16">
        <f>'[1]31'!E46</f>
        <v>0</v>
      </c>
      <c r="F44" s="15">
        <f t="shared" si="6"/>
        <v>330</v>
      </c>
      <c r="G44" s="15">
        <f>'[1]31'!H46</f>
        <v>0</v>
      </c>
      <c r="H44" s="16">
        <f>'[1]31'!I46</f>
        <v>0</v>
      </c>
      <c r="I44" s="16">
        <f>'[1]31'!J46</f>
        <v>0</v>
      </c>
      <c r="J44" s="16">
        <f>'[1]31'!K46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'[1]31'!B47</f>
        <v>150</v>
      </c>
      <c r="C45" s="16">
        <f>'[1]31'!C47</f>
        <v>0</v>
      </c>
      <c r="D45" s="16">
        <f>'[1]31'!D47</f>
        <v>180</v>
      </c>
      <c r="E45" s="16">
        <f>'[1]31'!E47</f>
        <v>0</v>
      </c>
      <c r="F45" s="15">
        <f t="shared" si="6"/>
        <v>330</v>
      </c>
      <c r="G45" s="15">
        <f>'[1]31'!H47</f>
        <v>0</v>
      </c>
      <c r="H45" s="16">
        <f>'[1]31'!I47</f>
        <v>0</v>
      </c>
      <c r="I45" s="16">
        <f>'[1]31'!J47</f>
        <v>0</v>
      </c>
      <c r="J45" s="16">
        <f>'[1]31'!K47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'[1]31'!B48</f>
        <v>150</v>
      </c>
      <c r="C46" s="16">
        <f>'[1]31'!C48</f>
        <v>0</v>
      </c>
      <c r="D46" s="16">
        <f>'[1]31'!D48</f>
        <v>180</v>
      </c>
      <c r="E46" s="16">
        <f>'[1]31'!E48</f>
        <v>0</v>
      </c>
      <c r="F46" s="15">
        <f t="shared" si="6"/>
        <v>330</v>
      </c>
      <c r="G46" s="15">
        <f>'[1]31'!H48</f>
        <v>0</v>
      </c>
      <c r="H46" s="16">
        <f>'[1]31'!I48</f>
        <v>0</v>
      </c>
      <c r="I46" s="16">
        <f>'[1]31'!J48</f>
        <v>0</v>
      </c>
      <c r="J46" s="16">
        <f>'[1]31'!K48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'[1]31'!B49</f>
        <v>150</v>
      </c>
      <c r="C47" s="16">
        <f>'[1]31'!C49</f>
        <v>0</v>
      </c>
      <c r="D47" s="16">
        <f>'[1]31'!D49</f>
        <v>180</v>
      </c>
      <c r="E47" s="16">
        <f>'[1]31'!E49</f>
        <v>0</v>
      </c>
      <c r="F47" s="15">
        <f t="shared" si="6"/>
        <v>330</v>
      </c>
      <c r="G47" s="15">
        <f>'[1]31'!H49</f>
        <v>0</v>
      </c>
      <c r="H47" s="16">
        <f>'[1]31'!I49</f>
        <v>0</v>
      </c>
      <c r="I47" s="16">
        <f>'[1]31'!J49</f>
        <v>0</v>
      </c>
      <c r="J47" s="16">
        <f>'[1]31'!K49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'[1]31'!B50</f>
        <v>150</v>
      </c>
      <c r="C48" s="16">
        <f>'[1]31'!C50</f>
        <v>0</v>
      </c>
      <c r="D48" s="16">
        <f>'[1]31'!D50</f>
        <v>180</v>
      </c>
      <c r="E48" s="16">
        <f>'[1]31'!E50</f>
        <v>0</v>
      </c>
      <c r="F48" s="15">
        <f t="shared" si="6"/>
        <v>330</v>
      </c>
      <c r="G48" s="15">
        <f>'[1]31'!H50</f>
        <v>0</v>
      </c>
      <c r="H48" s="16">
        <f>'[1]31'!I50</f>
        <v>0</v>
      </c>
      <c r="I48" s="16">
        <f>'[1]31'!J50</f>
        <v>0</v>
      </c>
      <c r="J48" s="16">
        <f>'[1]31'!K50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'[1]31'!B51</f>
        <v>150</v>
      </c>
      <c r="C49" s="16">
        <f>'[1]31'!C51</f>
        <v>0</v>
      </c>
      <c r="D49" s="16">
        <f>'[1]31'!D51</f>
        <v>180</v>
      </c>
      <c r="E49" s="16">
        <f>'[1]31'!E51</f>
        <v>0</v>
      </c>
      <c r="F49" s="15">
        <f t="shared" si="6"/>
        <v>330</v>
      </c>
      <c r="G49" s="15">
        <f>'[1]31'!H51</f>
        <v>0</v>
      </c>
      <c r="H49" s="16">
        <f>'[1]31'!I51</f>
        <v>0</v>
      </c>
      <c r="I49" s="16">
        <f>'[1]31'!J51</f>
        <v>0</v>
      </c>
      <c r="J49" s="16">
        <f>'[1]31'!K51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'[1]31'!B52</f>
        <v>150</v>
      </c>
      <c r="C50" s="16">
        <f>'[1]31'!C52</f>
        <v>0</v>
      </c>
      <c r="D50" s="16">
        <f>'[1]31'!D52</f>
        <v>180</v>
      </c>
      <c r="E50" s="16">
        <f>'[1]31'!E52</f>
        <v>0</v>
      </c>
      <c r="F50" s="15">
        <f t="shared" si="6"/>
        <v>330</v>
      </c>
      <c r="G50" s="15">
        <f>'[1]31'!H52</f>
        <v>0</v>
      </c>
      <c r="H50" s="16">
        <f>'[1]31'!I52</f>
        <v>0</v>
      </c>
      <c r="I50" s="16">
        <f>'[1]31'!J52</f>
        <v>0</v>
      </c>
      <c r="J50" s="16">
        <f>'[1]31'!K52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'[1]31'!B53</f>
        <v>150</v>
      </c>
      <c r="C51" s="16">
        <f>'[1]31'!C53</f>
        <v>0</v>
      </c>
      <c r="D51" s="16">
        <f>'[1]31'!D53</f>
        <v>180</v>
      </c>
      <c r="E51" s="16">
        <f>'[1]31'!E53</f>
        <v>0</v>
      </c>
      <c r="F51" s="15">
        <f t="shared" si="6"/>
        <v>330</v>
      </c>
      <c r="G51" s="15">
        <f>'[1]31'!H53</f>
        <v>0</v>
      </c>
      <c r="H51" s="16">
        <f>'[1]31'!I53</f>
        <v>0</v>
      </c>
      <c r="I51" s="16">
        <f>'[1]31'!J53</f>
        <v>0</v>
      </c>
      <c r="J51" s="16">
        <f>'[1]31'!K53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'[1]31'!B54</f>
        <v>150</v>
      </c>
      <c r="C52" s="16">
        <f>'[1]31'!C54</f>
        <v>0</v>
      </c>
      <c r="D52" s="16">
        <f>'[1]31'!D54</f>
        <v>180</v>
      </c>
      <c r="E52" s="16">
        <f>'[1]31'!E54</f>
        <v>0</v>
      </c>
      <c r="F52" s="15">
        <f t="shared" si="6"/>
        <v>330</v>
      </c>
      <c r="G52" s="15">
        <f>'[1]31'!H54</f>
        <v>0</v>
      </c>
      <c r="H52" s="16">
        <f>'[1]31'!I54</f>
        <v>0</v>
      </c>
      <c r="I52" s="16">
        <f>'[1]31'!J54</f>
        <v>0</v>
      </c>
      <c r="J52" s="16">
        <f>'[1]31'!K54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'[1]31'!B55</f>
        <v>150</v>
      </c>
      <c r="C53" s="16">
        <f>'[1]31'!C55</f>
        <v>0</v>
      </c>
      <c r="D53" s="16">
        <f>'[1]31'!D55</f>
        <v>180</v>
      </c>
      <c r="E53" s="16">
        <f>'[1]31'!E55</f>
        <v>0</v>
      </c>
      <c r="F53" s="15">
        <f t="shared" si="6"/>
        <v>330</v>
      </c>
      <c r="G53" s="15">
        <f>'[1]31'!H55</f>
        <v>0</v>
      </c>
      <c r="H53" s="16">
        <f>'[1]31'!I55</f>
        <v>0</v>
      </c>
      <c r="I53" s="16">
        <f>'[1]31'!J55</f>
        <v>0</v>
      </c>
      <c r="J53" s="16">
        <f>'[1]31'!K55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'[1]31'!B56</f>
        <v>150</v>
      </c>
      <c r="C54" s="16">
        <f>'[1]31'!C56</f>
        <v>0</v>
      </c>
      <c r="D54" s="16">
        <f>'[1]31'!D56</f>
        <v>180</v>
      </c>
      <c r="E54" s="16">
        <f>'[1]31'!E56</f>
        <v>0</v>
      </c>
      <c r="F54" s="15">
        <f t="shared" si="6"/>
        <v>330</v>
      </c>
      <c r="G54" s="15">
        <f>'[1]31'!H56</f>
        <v>0</v>
      </c>
      <c r="H54" s="16">
        <f>'[1]31'!I56</f>
        <v>0</v>
      </c>
      <c r="I54" s="16">
        <f>'[1]31'!J56</f>
        <v>0</v>
      </c>
      <c r="J54" s="16">
        <f>'[1]31'!K56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'[1]31'!B57</f>
        <v>150</v>
      </c>
      <c r="C55" s="16">
        <f>'[1]31'!C57</f>
        <v>0</v>
      </c>
      <c r="D55" s="16">
        <f>'[1]31'!D57</f>
        <v>180</v>
      </c>
      <c r="E55" s="16">
        <f>'[1]31'!E57</f>
        <v>0</v>
      </c>
      <c r="F55" s="15">
        <f t="shared" si="6"/>
        <v>330</v>
      </c>
      <c r="G55" s="15">
        <f>'[1]31'!H57</f>
        <v>0</v>
      </c>
      <c r="H55" s="16">
        <f>'[1]31'!I57</f>
        <v>0</v>
      </c>
      <c r="I55" s="16">
        <f>'[1]31'!J57</f>
        <v>0</v>
      </c>
      <c r="J55" s="16">
        <f>'[1]31'!K57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'[1]31'!B58</f>
        <v>150</v>
      </c>
      <c r="C56" s="16">
        <f>'[1]31'!C58</f>
        <v>0</v>
      </c>
      <c r="D56" s="16">
        <f>'[1]31'!D58</f>
        <v>180</v>
      </c>
      <c r="E56" s="16">
        <f>'[1]31'!E58</f>
        <v>0</v>
      </c>
      <c r="F56" s="15">
        <f t="shared" si="6"/>
        <v>330</v>
      </c>
      <c r="G56" s="15">
        <f>'[1]31'!H58</f>
        <v>0</v>
      </c>
      <c r="H56" s="16">
        <f>'[1]31'!I58</f>
        <v>0</v>
      </c>
      <c r="I56" s="16">
        <f>'[1]31'!J58</f>
        <v>0</v>
      </c>
      <c r="J56" s="16">
        <f>'[1]31'!K58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'[1]31'!B59</f>
        <v>150</v>
      </c>
      <c r="C57" s="16">
        <f>'[1]31'!C59</f>
        <v>0</v>
      </c>
      <c r="D57" s="16">
        <f>'[1]31'!D59</f>
        <v>180</v>
      </c>
      <c r="E57" s="16">
        <f>'[1]31'!E59</f>
        <v>0</v>
      </c>
      <c r="F57" s="15">
        <f t="shared" si="6"/>
        <v>330</v>
      </c>
      <c r="G57" s="15">
        <f>'[1]31'!H59</f>
        <v>0</v>
      </c>
      <c r="H57" s="16">
        <f>'[1]31'!I59</f>
        <v>0</v>
      </c>
      <c r="I57" s="16">
        <f>'[1]31'!J59</f>
        <v>0</v>
      </c>
      <c r="J57" s="16">
        <f>'[1]31'!K59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'[1]31'!B60</f>
        <v>150</v>
      </c>
      <c r="C58" s="16">
        <f>'[1]31'!C60</f>
        <v>0</v>
      </c>
      <c r="D58" s="16">
        <f>'[1]31'!D60</f>
        <v>180</v>
      </c>
      <c r="E58" s="16">
        <f>'[1]31'!E60</f>
        <v>0</v>
      </c>
      <c r="F58" s="15">
        <f t="shared" si="6"/>
        <v>330</v>
      </c>
      <c r="G58" s="15">
        <f>'[1]31'!H60</f>
        <v>0</v>
      </c>
      <c r="H58" s="16">
        <f>'[1]31'!I60</f>
        <v>0</v>
      </c>
      <c r="I58" s="16">
        <f>'[1]31'!J60</f>
        <v>0</v>
      </c>
      <c r="J58" s="16">
        <f>'[1]31'!K60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'[1]31'!B61</f>
        <v>150</v>
      </c>
      <c r="C59" s="16">
        <f>'[1]31'!C61</f>
        <v>0</v>
      </c>
      <c r="D59" s="16">
        <f>'[1]31'!D61</f>
        <v>180</v>
      </c>
      <c r="E59" s="16">
        <f>'[1]31'!E61</f>
        <v>0</v>
      </c>
      <c r="F59" s="15">
        <f t="shared" si="6"/>
        <v>330</v>
      </c>
      <c r="G59" s="15">
        <f>'[1]31'!H61</f>
        <v>0</v>
      </c>
      <c r="H59" s="16">
        <f>'[1]31'!I61</f>
        <v>0</v>
      </c>
      <c r="I59" s="16">
        <f>'[1]31'!J61</f>
        <v>0</v>
      </c>
      <c r="J59" s="16">
        <f>'[1]31'!K61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'[1]31'!B62</f>
        <v>150</v>
      </c>
      <c r="C60" s="16">
        <f>'[1]31'!C62</f>
        <v>0</v>
      </c>
      <c r="D60" s="16">
        <f>'[1]31'!D62</f>
        <v>180</v>
      </c>
      <c r="E60" s="16">
        <f>'[1]31'!E62</f>
        <v>0</v>
      </c>
      <c r="F60" s="15">
        <f t="shared" si="6"/>
        <v>330</v>
      </c>
      <c r="G60" s="15">
        <f>'[1]31'!H62</f>
        <v>0</v>
      </c>
      <c r="H60" s="16">
        <f>'[1]31'!I62</f>
        <v>0</v>
      </c>
      <c r="I60" s="16">
        <f>'[1]31'!J62</f>
        <v>0</v>
      </c>
      <c r="J60" s="16">
        <f>'[1]31'!K62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'[1]31'!B63</f>
        <v>150</v>
      </c>
      <c r="C61" s="16">
        <f>'[1]31'!C63</f>
        <v>0</v>
      </c>
      <c r="D61" s="16">
        <f>'[1]31'!D63</f>
        <v>180</v>
      </c>
      <c r="E61" s="16">
        <f>'[1]31'!E63</f>
        <v>0</v>
      </c>
      <c r="F61" s="15">
        <f t="shared" si="6"/>
        <v>330</v>
      </c>
      <c r="G61" s="15">
        <f>'[1]31'!H63</f>
        <v>0</v>
      </c>
      <c r="H61" s="16">
        <f>'[1]31'!I63</f>
        <v>0</v>
      </c>
      <c r="I61" s="16">
        <f>'[1]31'!J63</f>
        <v>0</v>
      </c>
      <c r="J61" s="16">
        <f>'[1]31'!K63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'[1]31'!B64</f>
        <v>150</v>
      </c>
      <c r="C62" s="16">
        <f>'[1]31'!C64</f>
        <v>0</v>
      </c>
      <c r="D62" s="16">
        <f>'[1]31'!D64</f>
        <v>180</v>
      </c>
      <c r="E62" s="16">
        <f>'[1]31'!E64</f>
        <v>0</v>
      </c>
      <c r="F62" s="15">
        <f t="shared" si="6"/>
        <v>330</v>
      </c>
      <c r="G62" s="15">
        <f>'[1]31'!H64</f>
        <v>0</v>
      </c>
      <c r="H62" s="16">
        <f>'[1]31'!I64</f>
        <v>0</v>
      </c>
      <c r="I62" s="16">
        <f>'[1]31'!J64</f>
        <v>0</v>
      </c>
      <c r="J62" s="16">
        <f>'[1]31'!K64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'[1]31'!B65</f>
        <v>150</v>
      </c>
      <c r="C63" s="16">
        <f>'[1]31'!C65</f>
        <v>0</v>
      </c>
      <c r="D63" s="16">
        <f>'[1]31'!D65</f>
        <v>180</v>
      </c>
      <c r="E63" s="16">
        <f>'[1]31'!E65</f>
        <v>0</v>
      </c>
      <c r="F63" s="15">
        <f t="shared" si="6"/>
        <v>330</v>
      </c>
      <c r="G63" s="15">
        <f>'[1]31'!H65</f>
        <v>0</v>
      </c>
      <c r="H63" s="16">
        <f>'[1]31'!I65</f>
        <v>0</v>
      </c>
      <c r="I63" s="16">
        <f>'[1]31'!J65</f>
        <v>0</v>
      </c>
      <c r="J63" s="16">
        <f>'[1]31'!K65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'[1]31'!B66</f>
        <v>150</v>
      </c>
      <c r="C64" s="16">
        <f>'[1]31'!C66</f>
        <v>0</v>
      </c>
      <c r="D64" s="16">
        <f>'[1]31'!D66</f>
        <v>180</v>
      </c>
      <c r="E64" s="16">
        <f>'[1]31'!E66</f>
        <v>0</v>
      </c>
      <c r="F64" s="15">
        <f t="shared" si="6"/>
        <v>330</v>
      </c>
      <c r="G64" s="15">
        <f>'[1]31'!H66</f>
        <v>0</v>
      </c>
      <c r="H64" s="16">
        <f>'[1]31'!I66</f>
        <v>0</v>
      </c>
      <c r="I64" s="16">
        <f>'[1]31'!J66</f>
        <v>0</v>
      </c>
      <c r="J64" s="16">
        <f>'[1]31'!K66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'[1]31'!B67</f>
        <v>150</v>
      </c>
      <c r="C65" s="16">
        <f>'[1]31'!C67</f>
        <v>0</v>
      </c>
      <c r="D65" s="16">
        <f>'[1]31'!D67</f>
        <v>180</v>
      </c>
      <c r="E65" s="16">
        <f>'[1]31'!E67</f>
        <v>0</v>
      </c>
      <c r="F65" s="15">
        <f t="shared" si="6"/>
        <v>330</v>
      </c>
      <c r="G65" s="15">
        <f>'[1]31'!H67</f>
        <v>0</v>
      </c>
      <c r="H65" s="16">
        <f>'[1]31'!I67</f>
        <v>0</v>
      </c>
      <c r="I65" s="16">
        <f>'[1]31'!J67</f>
        <v>0</v>
      </c>
      <c r="J65" s="16">
        <f>'[1]31'!K67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'[1]31'!B68</f>
        <v>150</v>
      </c>
      <c r="C66" s="16">
        <f>'[1]31'!C68</f>
        <v>0</v>
      </c>
      <c r="D66" s="16">
        <f>'[1]31'!D68</f>
        <v>180</v>
      </c>
      <c r="E66" s="16">
        <f>'[1]31'!E68</f>
        <v>0</v>
      </c>
      <c r="F66" s="15">
        <f t="shared" si="6"/>
        <v>330</v>
      </c>
      <c r="G66" s="15">
        <f>'[1]31'!H68</f>
        <v>0</v>
      </c>
      <c r="H66" s="16">
        <f>'[1]31'!I68</f>
        <v>0</v>
      </c>
      <c r="I66" s="16">
        <f>'[1]31'!J68</f>
        <v>0</v>
      </c>
      <c r="J66" s="16">
        <f>'[1]31'!K68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'[1]31'!B69</f>
        <v>150</v>
      </c>
      <c r="C67" s="16">
        <f>'[1]31'!C69</f>
        <v>0</v>
      </c>
      <c r="D67" s="16">
        <f>'[1]31'!D69</f>
        <v>180</v>
      </c>
      <c r="E67" s="16">
        <f>'[1]31'!E69</f>
        <v>0</v>
      </c>
      <c r="F67" s="15">
        <f t="shared" si="6"/>
        <v>330</v>
      </c>
      <c r="G67" s="15">
        <f>'[1]31'!H69</f>
        <v>0</v>
      </c>
      <c r="H67" s="16">
        <f>'[1]31'!I69</f>
        <v>0</v>
      </c>
      <c r="I67" s="16">
        <f>'[1]31'!J69</f>
        <v>0</v>
      </c>
      <c r="J67" s="16">
        <f>'[1]31'!K69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'[1]31'!B70</f>
        <v>150</v>
      </c>
      <c r="C68" s="16">
        <f>'[1]31'!C70</f>
        <v>0</v>
      </c>
      <c r="D68" s="16">
        <f>'[1]31'!D70</f>
        <v>180</v>
      </c>
      <c r="E68" s="16">
        <f>'[1]31'!E70</f>
        <v>0</v>
      </c>
      <c r="F68" s="15">
        <f t="shared" si="6"/>
        <v>330</v>
      </c>
      <c r="G68" s="15">
        <f>'[1]31'!H70</f>
        <v>0</v>
      </c>
      <c r="H68" s="16">
        <f>'[1]31'!I70</f>
        <v>0</v>
      </c>
      <c r="I68" s="16">
        <f>'[1]31'!J70</f>
        <v>0</v>
      </c>
      <c r="J68" s="16">
        <f>'[1]31'!K70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'[1]31'!B71</f>
        <v>150</v>
      </c>
      <c r="C69" s="16">
        <f>'[1]31'!C71</f>
        <v>0</v>
      </c>
      <c r="D69" s="16">
        <f>'[1]31'!D71</f>
        <v>180</v>
      </c>
      <c r="E69" s="16">
        <f>'[1]31'!E71</f>
        <v>0</v>
      </c>
      <c r="F69" s="15">
        <f t="shared" ref="F69:F98" si="17">SUM(B69:E69)</f>
        <v>330</v>
      </c>
      <c r="G69" s="15">
        <f>'[1]31'!H71</f>
        <v>0</v>
      </c>
      <c r="H69" s="16">
        <f>'[1]31'!I71</f>
        <v>0</v>
      </c>
      <c r="I69" s="16">
        <f>'[1]31'!J71</f>
        <v>0</v>
      </c>
      <c r="J69" s="16">
        <f>'[1]31'!K71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'[1]31'!B72</f>
        <v>150</v>
      </c>
      <c r="C70" s="16">
        <f>'[1]31'!C72</f>
        <v>0</v>
      </c>
      <c r="D70" s="16">
        <f>'[1]31'!D72</f>
        <v>180</v>
      </c>
      <c r="E70" s="16">
        <f>'[1]31'!E72</f>
        <v>0</v>
      </c>
      <c r="F70" s="15">
        <f t="shared" si="17"/>
        <v>330</v>
      </c>
      <c r="G70" s="15">
        <f>'[1]31'!H72</f>
        <v>0</v>
      </c>
      <c r="H70" s="16">
        <f>'[1]31'!I72</f>
        <v>0</v>
      </c>
      <c r="I70" s="16">
        <f>'[1]31'!J72</f>
        <v>0</v>
      </c>
      <c r="J70" s="16">
        <f>'[1]31'!K72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'[1]31'!B73</f>
        <v>150</v>
      </c>
      <c r="C71" s="16">
        <f>'[1]31'!C73</f>
        <v>0</v>
      </c>
      <c r="D71" s="16">
        <f>'[1]31'!D73</f>
        <v>180</v>
      </c>
      <c r="E71" s="16">
        <f>'[1]31'!E73</f>
        <v>0</v>
      </c>
      <c r="F71" s="15">
        <f t="shared" si="17"/>
        <v>330</v>
      </c>
      <c r="G71" s="15">
        <f>'[1]31'!H73</f>
        <v>0</v>
      </c>
      <c r="H71" s="16">
        <f>'[1]31'!I73</f>
        <v>0</v>
      </c>
      <c r="I71" s="16">
        <f>'[1]31'!J73</f>
        <v>0</v>
      </c>
      <c r="J71" s="16">
        <f>'[1]31'!K73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'[1]31'!B74</f>
        <v>150</v>
      </c>
      <c r="C72" s="16">
        <f>'[1]31'!C74</f>
        <v>0</v>
      </c>
      <c r="D72" s="16">
        <f>'[1]31'!D74</f>
        <v>180</v>
      </c>
      <c r="E72" s="16">
        <f>'[1]31'!E74</f>
        <v>0</v>
      </c>
      <c r="F72" s="15">
        <f t="shared" si="17"/>
        <v>330</v>
      </c>
      <c r="G72" s="15">
        <f>'[1]31'!H74</f>
        <v>0</v>
      </c>
      <c r="H72" s="16">
        <f>'[1]31'!I74</f>
        <v>0</v>
      </c>
      <c r="I72" s="16">
        <f>'[1]31'!J74</f>
        <v>0</v>
      </c>
      <c r="J72" s="16">
        <f>'[1]31'!K74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'[1]31'!B75</f>
        <v>150</v>
      </c>
      <c r="C73" s="16">
        <f>'[1]31'!C75</f>
        <v>0</v>
      </c>
      <c r="D73" s="16">
        <f>'[1]31'!D75</f>
        <v>180</v>
      </c>
      <c r="E73" s="16">
        <f>'[1]31'!E75</f>
        <v>0</v>
      </c>
      <c r="F73" s="15">
        <f t="shared" si="17"/>
        <v>330</v>
      </c>
      <c r="G73" s="15">
        <f>'[1]31'!H75</f>
        <v>0</v>
      </c>
      <c r="H73" s="16">
        <f>'[1]31'!I75</f>
        <v>0</v>
      </c>
      <c r="I73" s="16">
        <f>'[1]31'!J75</f>
        <v>0</v>
      </c>
      <c r="J73" s="16">
        <f>'[1]31'!K75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'[1]31'!B76</f>
        <v>150</v>
      </c>
      <c r="C74" s="16">
        <f>'[1]31'!C76</f>
        <v>0</v>
      </c>
      <c r="D74" s="16">
        <f>'[1]31'!D76</f>
        <v>180</v>
      </c>
      <c r="E74" s="16">
        <f>'[1]31'!E76</f>
        <v>0</v>
      </c>
      <c r="F74" s="15">
        <f t="shared" si="17"/>
        <v>330</v>
      </c>
      <c r="G74" s="15">
        <f>'[1]31'!H76</f>
        <v>0</v>
      </c>
      <c r="H74" s="16">
        <f>'[1]31'!I76</f>
        <v>0</v>
      </c>
      <c r="I74" s="16">
        <f>'[1]31'!J76</f>
        <v>0</v>
      </c>
      <c r="J74" s="16">
        <f>'[1]31'!K76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'[1]31'!B77</f>
        <v>150</v>
      </c>
      <c r="C75" s="16">
        <f>'[1]31'!C77</f>
        <v>0</v>
      </c>
      <c r="D75" s="16">
        <f>'[1]31'!D77</f>
        <v>180</v>
      </c>
      <c r="E75" s="16">
        <f>'[1]31'!E77</f>
        <v>0</v>
      </c>
      <c r="F75" s="15">
        <f t="shared" si="17"/>
        <v>330</v>
      </c>
      <c r="G75" s="15">
        <f>'[1]31'!H77</f>
        <v>0</v>
      </c>
      <c r="H75" s="16">
        <f>'[1]31'!I77</f>
        <v>0</v>
      </c>
      <c r="I75" s="16">
        <f>'[1]31'!J77</f>
        <v>0</v>
      </c>
      <c r="J75" s="16">
        <f>'[1]31'!K77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'[1]31'!B78</f>
        <v>150</v>
      </c>
      <c r="C76" s="16">
        <f>'[1]31'!C78</f>
        <v>0</v>
      </c>
      <c r="D76" s="16">
        <f>'[1]31'!D78</f>
        <v>180</v>
      </c>
      <c r="E76" s="16">
        <f>'[1]31'!E78</f>
        <v>0</v>
      </c>
      <c r="F76" s="15">
        <f t="shared" si="17"/>
        <v>330</v>
      </c>
      <c r="G76" s="15">
        <f>'[1]31'!H78</f>
        <v>0</v>
      </c>
      <c r="H76" s="16">
        <f>'[1]31'!I78</f>
        <v>0</v>
      </c>
      <c r="I76" s="16">
        <f>'[1]31'!J78</f>
        <v>0</v>
      </c>
      <c r="J76" s="16">
        <f>'[1]31'!K78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'[1]31'!B79</f>
        <v>150</v>
      </c>
      <c r="C77" s="16">
        <f>'[1]31'!C79</f>
        <v>0</v>
      </c>
      <c r="D77" s="16">
        <f>'[1]31'!D79</f>
        <v>180</v>
      </c>
      <c r="E77" s="16">
        <f>'[1]31'!E79</f>
        <v>0</v>
      </c>
      <c r="F77" s="15">
        <f t="shared" si="17"/>
        <v>330</v>
      </c>
      <c r="G77" s="15">
        <f>'[1]31'!H79</f>
        <v>0</v>
      </c>
      <c r="H77" s="16">
        <f>'[1]31'!I79</f>
        <v>0</v>
      </c>
      <c r="I77" s="16">
        <f>'[1]31'!J79</f>
        <v>0</v>
      </c>
      <c r="J77" s="16">
        <f>'[1]31'!K79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'[1]31'!B80</f>
        <v>150</v>
      </c>
      <c r="C78" s="16">
        <f>'[1]31'!C80</f>
        <v>0</v>
      </c>
      <c r="D78" s="16">
        <f>'[1]31'!D80</f>
        <v>180</v>
      </c>
      <c r="E78" s="16">
        <f>'[1]31'!E80</f>
        <v>0</v>
      </c>
      <c r="F78" s="15">
        <f t="shared" si="17"/>
        <v>330</v>
      </c>
      <c r="G78" s="15">
        <f>'[1]31'!H80</f>
        <v>0</v>
      </c>
      <c r="H78" s="16">
        <f>'[1]31'!I80</f>
        <v>0</v>
      </c>
      <c r="I78" s="16">
        <f>'[1]31'!J80</f>
        <v>0</v>
      </c>
      <c r="J78" s="16">
        <f>'[1]31'!K80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'[1]31'!B81</f>
        <v>150</v>
      </c>
      <c r="C79" s="16">
        <f>'[1]31'!C81</f>
        <v>0</v>
      </c>
      <c r="D79" s="16">
        <f>'[1]31'!D81</f>
        <v>180</v>
      </c>
      <c r="E79" s="16">
        <f>'[1]31'!E81</f>
        <v>0</v>
      </c>
      <c r="F79" s="15">
        <f t="shared" si="17"/>
        <v>330</v>
      </c>
      <c r="G79" s="15">
        <f>'[1]31'!H81</f>
        <v>0</v>
      </c>
      <c r="H79" s="16">
        <f>'[1]31'!I81</f>
        <v>0</v>
      </c>
      <c r="I79" s="16">
        <f>'[1]31'!J81</f>
        <v>0</v>
      </c>
      <c r="J79" s="16">
        <f>'[1]31'!K81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'[1]31'!B82</f>
        <v>150</v>
      </c>
      <c r="C80" s="16">
        <f>'[1]31'!C82</f>
        <v>0</v>
      </c>
      <c r="D80" s="16">
        <f>'[1]31'!D82</f>
        <v>180</v>
      </c>
      <c r="E80" s="16">
        <f>'[1]31'!E82</f>
        <v>0</v>
      </c>
      <c r="F80" s="15">
        <f t="shared" si="17"/>
        <v>330</v>
      </c>
      <c r="G80" s="15">
        <f>'[1]31'!H82</f>
        <v>0</v>
      </c>
      <c r="H80" s="16">
        <f>'[1]31'!I82</f>
        <v>0</v>
      </c>
      <c r="I80" s="16">
        <f>'[1]31'!J82</f>
        <v>0</v>
      </c>
      <c r="J80" s="16">
        <f>'[1]31'!K82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'[1]31'!B83</f>
        <v>150</v>
      </c>
      <c r="C81" s="16">
        <f>'[1]31'!C83</f>
        <v>0</v>
      </c>
      <c r="D81" s="16">
        <f>'[1]31'!D83</f>
        <v>180</v>
      </c>
      <c r="E81" s="16">
        <f>'[1]31'!E83</f>
        <v>0</v>
      </c>
      <c r="F81" s="15">
        <f t="shared" si="17"/>
        <v>330</v>
      </c>
      <c r="G81" s="15">
        <f>'[1]31'!H83</f>
        <v>0</v>
      </c>
      <c r="H81" s="16">
        <f>'[1]31'!I83</f>
        <v>0</v>
      </c>
      <c r="I81" s="16">
        <f>'[1]31'!J83</f>
        <v>0</v>
      </c>
      <c r="J81" s="16">
        <f>'[1]31'!K83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'[1]31'!B84</f>
        <v>150</v>
      </c>
      <c r="C82" s="16">
        <f>'[1]31'!C84</f>
        <v>0</v>
      </c>
      <c r="D82" s="16">
        <f>'[1]31'!D84</f>
        <v>180</v>
      </c>
      <c r="E82" s="16">
        <f>'[1]31'!E84</f>
        <v>0</v>
      </c>
      <c r="F82" s="15">
        <f t="shared" si="17"/>
        <v>330</v>
      </c>
      <c r="G82" s="15">
        <f>'[1]31'!H84</f>
        <v>0</v>
      </c>
      <c r="H82" s="16">
        <f>'[1]31'!I84</f>
        <v>0</v>
      </c>
      <c r="I82" s="16">
        <f>'[1]31'!J84</f>
        <v>0</v>
      </c>
      <c r="J82" s="16">
        <f>'[1]31'!K84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'[1]31'!B85</f>
        <v>150</v>
      </c>
      <c r="C83" s="16">
        <f>'[1]31'!C85</f>
        <v>0</v>
      </c>
      <c r="D83" s="16">
        <f>'[1]31'!D85</f>
        <v>180</v>
      </c>
      <c r="E83" s="16">
        <f>'[1]31'!E85</f>
        <v>0</v>
      </c>
      <c r="F83" s="15">
        <f t="shared" si="17"/>
        <v>330</v>
      </c>
      <c r="G83" s="15">
        <f>'[1]31'!H85</f>
        <v>0</v>
      </c>
      <c r="H83" s="16">
        <f>'[1]31'!I85</f>
        <v>0</v>
      </c>
      <c r="I83" s="16">
        <f>'[1]31'!J85</f>
        <v>0</v>
      </c>
      <c r="J83" s="16">
        <f>'[1]31'!K85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'[1]31'!B86</f>
        <v>150</v>
      </c>
      <c r="C84" s="16">
        <f>'[1]31'!C86</f>
        <v>0</v>
      </c>
      <c r="D84" s="16">
        <f>'[1]31'!D86</f>
        <v>180</v>
      </c>
      <c r="E84" s="16">
        <f>'[1]31'!E86</f>
        <v>0</v>
      </c>
      <c r="F84" s="15">
        <f t="shared" si="17"/>
        <v>330</v>
      </c>
      <c r="G84" s="15">
        <f>'[1]31'!H86</f>
        <v>0</v>
      </c>
      <c r="H84" s="16">
        <f>'[1]31'!I86</f>
        <v>0</v>
      </c>
      <c r="I84" s="16">
        <f>'[1]31'!J86</f>
        <v>0</v>
      </c>
      <c r="J84" s="16">
        <f>'[1]31'!K86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'[1]31'!B87</f>
        <v>150</v>
      </c>
      <c r="C85" s="16">
        <f>'[1]31'!C87</f>
        <v>0</v>
      </c>
      <c r="D85" s="16">
        <f>'[1]31'!D87</f>
        <v>180</v>
      </c>
      <c r="E85" s="16">
        <f>'[1]31'!E87</f>
        <v>0</v>
      </c>
      <c r="F85" s="15">
        <f t="shared" si="17"/>
        <v>330</v>
      </c>
      <c r="G85" s="15">
        <f>'[1]31'!H87</f>
        <v>0</v>
      </c>
      <c r="H85" s="16">
        <f>'[1]31'!I87</f>
        <v>0</v>
      </c>
      <c r="I85" s="16">
        <f>'[1]31'!J87</f>
        <v>0</v>
      </c>
      <c r="J85" s="16">
        <f>'[1]31'!K87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'[1]31'!B88</f>
        <v>150</v>
      </c>
      <c r="C86" s="16">
        <f>'[1]31'!C88</f>
        <v>0</v>
      </c>
      <c r="D86" s="16">
        <f>'[1]31'!D88</f>
        <v>180</v>
      </c>
      <c r="E86" s="16">
        <f>'[1]31'!E88</f>
        <v>0</v>
      </c>
      <c r="F86" s="15">
        <f t="shared" si="17"/>
        <v>330</v>
      </c>
      <c r="G86" s="15">
        <f>'[1]31'!H88</f>
        <v>0</v>
      </c>
      <c r="H86" s="16">
        <f>'[1]31'!I88</f>
        <v>0</v>
      </c>
      <c r="I86" s="16">
        <f>'[1]31'!J88</f>
        <v>0</v>
      </c>
      <c r="J86" s="16">
        <f>'[1]31'!K88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'[1]31'!B89</f>
        <v>150</v>
      </c>
      <c r="C87" s="16">
        <f>'[1]31'!C89</f>
        <v>0</v>
      </c>
      <c r="D87" s="16">
        <f>'[1]31'!D89</f>
        <v>180</v>
      </c>
      <c r="E87" s="16">
        <f>'[1]31'!E89</f>
        <v>0</v>
      </c>
      <c r="F87" s="15">
        <f t="shared" si="17"/>
        <v>330</v>
      </c>
      <c r="G87" s="15">
        <f>'[1]31'!H89</f>
        <v>0</v>
      </c>
      <c r="H87" s="16">
        <f>'[1]31'!I89</f>
        <v>0</v>
      </c>
      <c r="I87" s="16">
        <f>'[1]31'!J89</f>
        <v>0</v>
      </c>
      <c r="J87" s="16">
        <f>'[1]31'!K89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'[1]31'!B90</f>
        <v>150</v>
      </c>
      <c r="C88" s="16">
        <f>'[1]31'!C90</f>
        <v>0</v>
      </c>
      <c r="D88" s="16">
        <f>'[1]31'!D90</f>
        <v>180</v>
      </c>
      <c r="E88" s="16">
        <f>'[1]31'!E90</f>
        <v>0</v>
      </c>
      <c r="F88" s="15">
        <f t="shared" si="17"/>
        <v>330</v>
      </c>
      <c r="G88" s="15">
        <f>'[1]31'!H90</f>
        <v>0</v>
      </c>
      <c r="H88" s="16">
        <f>'[1]31'!I90</f>
        <v>0</v>
      </c>
      <c r="I88" s="16">
        <f>'[1]31'!J90</f>
        <v>0</v>
      </c>
      <c r="J88" s="16">
        <f>'[1]31'!K90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'[1]31'!B91</f>
        <v>150</v>
      </c>
      <c r="C89" s="16">
        <f>'[1]31'!C91</f>
        <v>0</v>
      </c>
      <c r="D89" s="16">
        <f>'[1]31'!D91</f>
        <v>180</v>
      </c>
      <c r="E89" s="16">
        <f>'[1]31'!E91</f>
        <v>0</v>
      </c>
      <c r="F89" s="15">
        <f t="shared" si="17"/>
        <v>330</v>
      </c>
      <c r="G89" s="15">
        <f>'[1]31'!H91</f>
        <v>0</v>
      </c>
      <c r="H89" s="16">
        <f>'[1]31'!I91</f>
        <v>0</v>
      </c>
      <c r="I89" s="16">
        <f>'[1]31'!J91</f>
        <v>0</v>
      </c>
      <c r="J89" s="16">
        <f>'[1]31'!K91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'[1]31'!B92</f>
        <v>150</v>
      </c>
      <c r="C90" s="16">
        <f>'[1]31'!C92</f>
        <v>0</v>
      </c>
      <c r="D90" s="16">
        <f>'[1]31'!D92</f>
        <v>180</v>
      </c>
      <c r="E90" s="16">
        <f>'[1]31'!E92</f>
        <v>0</v>
      </c>
      <c r="F90" s="15">
        <f t="shared" si="17"/>
        <v>330</v>
      </c>
      <c r="G90" s="15">
        <f>'[1]31'!H92</f>
        <v>0</v>
      </c>
      <c r="H90" s="16">
        <f>'[1]31'!I92</f>
        <v>0</v>
      </c>
      <c r="I90" s="16">
        <f>'[1]31'!J92</f>
        <v>0</v>
      </c>
      <c r="J90" s="16">
        <f>'[1]31'!K92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'[1]31'!B93</f>
        <v>150</v>
      </c>
      <c r="C91" s="16">
        <f>'[1]31'!C93</f>
        <v>0</v>
      </c>
      <c r="D91" s="16">
        <f>'[1]31'!D93</f>
        <v>180</v>
      </c>
      <c r="E91" s="16">
        <f>'[1]31'!E93</f>
        <v>0</v>
      </c>
      <c r="F91" s="15">
        <f t="shared" si="17"/>
        <v>330</v>
      </c>
      <c r="G91" s="15">
        <f>'[1]31'!H93</f>
        <v>0</v>
      </c>
      <c r="H91" s="16">
        <f>'[1]31'!I93</f>
        <v>0</v>
      </c>
      <c r="I91" s="16">
        <f>'[1]31'!J93</f>
        <v>0</v>
      </c>
      <c r="J91" s="16">
        <f>'[1]31'!K93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'[1]31'!B94</f>
        <v>150</v>
      </c>
      <c r="C92" s="16">
        <f>'[1]31'!C94</f>
        <v>0</v>
      </c>
      <c r="D92" s="16">
        <f>'[1]31'!D94</f>
        <v>180</v>
      </c>
      <c r="E92" s="16">
        <f>'[1]31'!E94</f>
        <v>0</v>
      </c>
      <c r="F92" s="15">
        <f t="shared" si="17"/>
        <v>330</v>
      </c>
      <c r="G92" s="15">
        <f>'[1]31'!H94</f>
        <v>0</v>
      </c>
      <c r="H92" s="16">
        <f>'[1]31'!I94</f>
        <v>0</v>
      </c>
      <c r="I92" s="16">
        <f>'[1]31'!J94</f>
        <v>0</v>
      </c>
      <c r="J92" s="16">
        <f>'[1]31'!K94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'[1]31'!B95</f>
        <v>150</v>
      </c>
      <c r="C93" s="16">
        <f>'[1]31'!C95</f>
        <v>0</v>
      </c>
      <c r="D93" s="16">
        <f>'[1]31'!D95</f>
        <v>180</v>
      </c>
      <c r="E93" s="16">
        <f>'[1]31'!E95</f>
        <v>0</v>
      </c>
      <c r="F93" s="15">
        <f t="shared" si="17"/>
        <v>330</v>
      </c>
      <c r="G93" s="15">
        <f>'[1]31'!H95</f>
        <v>0</v>
      </c>
      <c r="H93" s="16">
        <f>'[1]31'!I95</f>
        <v>0</v>
      </c>
      <c r="I93" s="16">
        <f>'[1]31'!J95</f>
        <v>0</v>
      </c>
      <c r="J93" s="16">
        <f>'[1]31'!K95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'[1]31'!B96</f>
        <v>150</v>
      </c>
      <c r="C94" s="16">
        <f>'[1]31'!C96</f>
        <v>0</v>
      </c>
      <c r="D94" s="16">
        <f>'[1]31'!D96</f>
        <v>180</v>
      </c>
      <c r="E94" s="16">
        <f>'[1]31'!E96</f>
        <v>0</v>
      </c>
      <c r="F94" s="15">
        <f t="shared" si="17"/>
        <v>330</v>
      </c>
      <c r="G94" s="15">
        <f>'[1]31'!H96</f>
        <v>0</v>
      </c>
      <c r="H94" s="16">
        <f>'[1]31'!I96</f>
        <v>0</v>
      </c>
      <c r="I94" s="16">
        <f>'[1]31'!J96</f>
        <v>0</v>
      </c>
      <c r="J94" s="16">
        <f>'[1]31'!K96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'[1]31'!B97</f>
        <v>150</v>
      </c>
      <c r="C95" s="16">
        <f>'[1]31'!C97</f>
        <v>0</v>
      </c>
      <c r="D95" s="16">
        <f>'[1]31'!D97</f>
        <v>180</v>
      </c>
      <c r="E95" s="16">
        <f>'[1]31'!E97</f>
        <v>0</v>
      </c>
      <c r="F95" s="15">
        <f t="shared" si="17"/>
        <v>330</v>
      </c>
      <c r="G95" s="15">
        <f>'[1]31'!H97</f>
        <v>0</v>
      </c>
      <c r="H95" s="16">
        <f>'[1]31'!I97</f>
        <v>0</v>
      </c>
      <c r="I95" s="16">
        <f>'[1]31'!J97</f>
        <v>0</v>
      </c>
      <c r="J95" s="16">
        <f>'[1]31'!K97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'[1]31'!B98</f>
        <v>150</v>
      </c>
      <c r="C96" s="16">
        <f>'[1]31'!C98</f>
        <v>0</v>
      </c>
      <c r="D96" s="16">
        <f>'[1]31'!D98</f>
        <v>180</v>
      </c>
      <c r="E96" s="16">
        <f>'[1]31'!E98</f>
        <v>0</v>
      </c>
      <c r="F96" s="15">
        <f t="shared" si="17"/>
        <v>330</v>
      </c>
      <c r="G96" s="15">
        <f>'[1]31'!H98</f>
        <v>0</v>
      </c>
      <c r="H96" s="16">
        <f>'[1]31'!I98</f>
        <v>0</v>
      </c>
      <c r="I96" s="16">
        <f>'[1]31'!J98</f>
        <v>0</v>
      </c>
      <c r="J96" s="16">
        <f>'[1]31'!K98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'[1]31'!B99</f>
        <v>150</v>
      </c>
      <c r="C97" s="16">
        <f>'[1]31'!C99</f>
        <v>0</v>
      </c>
      <c r="D97" s="16">
        <f>'[1]31'!D99</f>
        <v>180</v>
      </c>
      <c r="E97" s="16">
        <f>'[1]31'!E99</f>
        <v>0</v>
      </c>
      <c r="F97" s="15">
        <f t="shared" si="17"/>
        <v>330</v>
      </c>
      <c r="G97" s="15">
        <f>'[1]31'!H99</f>
        <v>0</v>
      </c>
      <c r="H97" s="16">
        <f>'[1]31'!I99</f>
        <v>0</v>
      </c>
      <c r="I97" s="16">
        <f>'[1]31'!J99</f>
        <v>0</v>
      </c>
      <c r="J97" s="16">
        <f>'[1]31'!K99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'[1]31'!B100</f>
        <v>150</v>
      </c>
      <c r="C98" s="16">
        <f>'[1]31'!C100</f>
        <v>0</v>
      </c>
      <c r="D98" s="16">
        <f>'[1]31'!D100</f>
        <v>180</v>
      </c>
      <c r="E98" s="16">
        <f>'[1]31'!E100</f>
        <v>0</v>
      </c>
      <c r="F98" s="15">
        <f t="shared" si="17"/>
        <v>330</v>
      </c>
      <c r="G98" s="15">
        <f>'[1]31'!H100</f>
        <v>0</v>
      </c>
      <c r="H98" s="16">
        <f>'[1]31'!I100</f>
        <v>0</v>
      </c>
      <c r="I98" s="16">
        <f>'[1]31'!J100</f>
        <v>0</v>
      </c>
      <c r="J98" s="16">
        <f>'[1]31'!K100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45657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530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529</v>
      </c>
    </row>
    <row r="3" spans="1:19">
      <c r="A3" s="8" t="s">
        <v>45</v>
      </c>
      <c r="B3" s="200">
        <f>'[2]31'!B5</f>
        <v>42</v>
      </c>
      <c r="C3" s="201">
        <f>'[2]31'!C5</f>
        <v>30</v>
      </c>
      <c r="D3" s="201">
        <f>'[2]31'!D5</f>
        <v>0</v>
      </c>
      <c r="E3" s="201">
        <f>'[2]31'!E5</f>
        <v>0</v>
      </c>
      <c r="F3" s="15">
        <f>SUM(B3:E3)</f>
        <v>72</v>
      </c>
      <c r="G3" s="200">
        <f>'[2]31'!H5</f>
        <v>39</v>
      </c>
      <c r="H3" s="201">
        <f>'[2]31'!I5</f>
        <v>0</v>
      </c>
      <c r="I3" s="201">
        <f>'[2]31'!J5</f>
        <v>0</v>
      </c>
      <c r="J3" s="201">
        <f>'[2]31'!K5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0">
        <f>'[2]31'!B6</f>
        <v>42</v>
      </c>
      <c r="C4" s="201">
        <f>'[2]31'!C6</f>
        <v>30</v>
      </c>
      <c r="D4" s="201">
        <f>'[2]31'!D6</f>
        <v>0</v>
      </c>
      <c r="E4" s="201">
        <f>'[2]31'!E6</f>
        <v>0</v>
      </c>
      <c r="F4" s="15">
        <f>SUM(B4:E4)</f>
        <v>72</v>
      </c>
      <c r="G4" s="200">
        <f>'[2]31'!H6</f>
        <v>39</v>
      </c>
      <c r="H4" s="201">
        <f>'[2]31'!I6</f>
        <v>0</v>
      </c>
      <c r="I4" s="201">
        <f>'[2]31'!J6</f>
        <v>0</v>
      </c>
      <c r="J4" s="201">
        <f>'[2]31'!K6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0">
        <f>'[2]31'!B7</f>
        <v>42</v>
      </c>
      <c r="C5" s="201">
        <f>'[2]31'!C7</f>
        <v>30</v>
      </c>
      <c r="D5" s="201">
        <f>'[2]31'!D7</f>
        <v>0</v>
      </c>
      <c r="E5" s="201">
        <f>'[2]31'!E7</f>
        <v>0</v>
      </c>
      <c r="F5" s="15">
        <f t="shared" ref="F5:F68" si="6">SUM(B5:E5)</f>
        <v>72</v>
      </c>
      <c r="G5" s="200">
        <f>'[2]31'!H7</f>
        <v>39</v>
      </c>
      <c r="H5" s="201">
        <f>'[2]31'!I7</f>
        <v>0</v>
      </c>
      <c r="I5" s="201">
        <f>'[2]31'!J7</f>
        <v>0</v>
      </c>
      <c r="J5" s="201">
        <f>'[2]31'!K7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0">
        <f>'[2]31'!B8</f>
        <v>42</v>
      </c>
      <c r="C6" s="201">
        <f>'[2]31'!C8</f>
        <v>30</v>
      </c>
      <c r="D6" s="201">
        <f>'[2]31'!D8</f>
        <v>0</v>
      </c>
      <c r="E6" s="201">
        <f>'[2]31'!E8</f>
        <v>0</v>
      </c>
      <c r="F6" s="15">
        <f t="shared" si="6"/>
        <v>72</v>
      </c>
      <c r="G6" s="200">
        <f>'[2]31'!H8</f>
        <v>39</v>
      </c>
      <c r="H6" s="201">
        <f>'[2]31'!I8</f>
        <v>0</v>
      </c>
      <c r="I6" s="201">
        <f>'[2]31'!J8</f>
        <v>0</v>
      </c>
      <c r="J6" s="201">
        <f>'[2]31'!K8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0">
        <f>'[2]31'!B9</f>
        <v>42</v>
      </c>
      <c r="C7" s="201">
        <f>'[2]31'!C9</f>
        <v>30</v>
      </c>
      <c r="D7" s="201">
        <f>'[2]31'!D9</f>
        <v>0</v>
      </c>
      <c r="E7" s="201">
        <f>'[2]31'!E9</f>
        <v>0</v>
      </c>
      <c r="F7" s="15">
        <f t="shared" si="6"/>
        <v>72</v>
      </c>
      <c r="G7" s="200">
        <f>'[2]31'!H9</f>
        <v>39</v>
      </c>
      <c r="H7" s="201">
        <f>'[2]31'!I9</f>
        <v>0</v>
      </c>
      <c r="I7" s="201">
        <f>'[2]31'!J9</f>
        <v>0</v>
      </c>
      <c r="J7" s="201">
        <f>'[2]31'!K9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0">
        <f>'[2]31'!B10</f>
        <v>42</v>
      </c>
      <c r="C8" s="201">
        <f>'[2]31'!C10</f>
        <v>30</v>
      </c>
      <c r="D8" s="201">
        <f>'[2]31'!D10</f>
        <v>0</v>
      </c>
      <c r="E8" s="201">
        <f>'[2]31'!E10</f>
        <v>0</v>
      </c>
      <c r="F8" s="15">
        <f t="shared" si="6"/>
        <v>72</v>
      </c>
      <c r="G8" s="200">
        <f>'[2]31'!H10</f>
        <v>40</v>
      </c>
      <c r="H8" s="201">
        <f>'[2]31'!I10</f>
        <v>0</v>
      </c>
      <c r="I8" s="201">
        <f>'[2]31'!J10</f>
        <v>0</v>
      </c>
      <c r="J8" s="201">
        <f>'[2]31'!K10</f>
        <v>0</v>
      </c>
      <c r="K8" s="15">
        <f t="shared" si="3"/>
        <v>40</v>
      </c>
      <c r="L8" s="18">
        <f>frq!C8</f>
        <v>1</v>
      </c>
      <c r="M8" s="125">
        <f t="shared" si="4"/>
        <v>39.6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39.6</v>
      </c>
      <c r="R8" s="18">
        <v>0.4</v>
      </c>
      <c r="S8" s="18"/>
    </row>
    <row r="9" spans="1:19">
      <c r="A9" s="8" t="s">
        <v>51</v>
      </c>
      <c r="B9" s="200">
        <f>'[2]31'!B11</f>
        <v>42</v>
      </c>
      <c r="C9" s="201">
        <f>'[2]31'!C11</f>
        <v>30</v>
      </c>
      <c r="D9" s="201">
        <f>'[2]31'!D11</f>
        <v>0</v>
      </c>
      <c r="E9" s="201">
        <f>'[2]31'!E11</f>
        <v>0</v>
      </c>
      <c r="F9" s="15">
        <f t="shared" si="6"/>
        <v>72</v>
      </c>
      <c r="G9" s="200">
        <f>'[2]31'!H11</f>
        <v>40</v>
      </c>
      <c r="H9" s="201">
        <f>'[2]31'!I11</f>
        <v>0</v>
      </c>
      <c r="I9" s="201">
        <f>'[2]31'!J11</f>
        <v>0</v>
      </c>
      <c r="J9" s="201">
        <f>'[2]31'!K11</f>
        <v>0</v>
      </c>
      <c r="K9" s="15">
        <f t="shared" si="3"/>
        <v>40</v>
      </c>
      <c r="L9" s="18">
        <f>frq!C9</f>
        <v>1</v>
      </c>
      <c r="M9" s="125">
        <f t="shared" si="4"/>
        <v>39.6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39.6</v>
      </c>
      <c r="R9" s="18">
        <v>0.4</v>
      </c>
      <c r="S9" s="18"/>
    </row>
    <row r="10" spans="1:19">
      <c r="A10" s="8" t="s">
        <v>52</v>
      </c>
      <c r="B10" s="200">
        <f>'[2]31'!B12</f>
        <v>42</v>
      </c>
      <c r="C10" s="201">
        <f>'[2]31'!C12</f>
        <v>30</v>
      </c>
      <c r="D10" s="201">
        <f>'[2]31'!D12</f>
        <v>0</v>
      </c>
      <c r="E10" s="201">
        <f>'[2]31'!E12</f>
        <v>0</v>
      </c>
      <c r="F10" s="15">
        <f t="shared" si="6"/>
        <v>72</v>
      </c>
      <c r="G10" s="200">
        <f>'[2]31'!H12</f>
        <v>40</v>
      </c>
      <c r="H10" s="201">
        <f>'[2]31'!I12</f>
        <v>0</v>
      </c>
      <c r="I10" s="201">
        <f>'[2]31'!J12</f>
        <v>0</v>
      </c>
      <c r="J10" s="201">
        <f>'[2]31'!K12</f>
        <v>0</v>
      </c>
      <c r="K10" s="15">
        <f t="shared" si="3"/>
        <v>40</v>
      </c>
      <c r="L10" s="18">
        <f>frq!C10</f>
        <v>1</v>
      </c>
      <c r="M10" s="125">
        <f t="shared" si="4"/>
        <v>39.6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39.6</v>
      </c>
      <c r="R10" s="18">
        <v>0.4</v>
      </c>
      <c r="S10" s="18"/>
    </row>
    <row r="11" spans="1:19">
      <c r="A11" s="8" t="s">
        <v>53</v>
      </c>
      <c r="B11" s="200">
        <f>'[2]31'!B13</f>
        <v>42</v>
      </c>
      <c r="C11" s="201">
        <f>'[2]31'!C13</f>
        <v>30</v>
      </c>
      <c r="D11" s="201">
        <f>'[2]31'!D13</f>
        <v>0</v>
      </c>
      <c r="E11" s="201">
        <f>'[2]31'!E13</f>
        <v>0</v>
      </c>
      <c r="F11" s="15">
        <f t="shared" si="6"/>
        <v>72</v>
      </c>
      <c r="G11" s="200">
        <f>'[2]31'!H13</f>
        <v>40</v>
      </c>
      <c r="H11" s="201">
        <f>'[2]31'!I13</f>
        <v>0</v>
      </c>
      <c r="I11" s="201">
        <f>'[2]31'!J13</f>
        <v>0</v>
      </c>
      <c r="J11" s="201">
        <f>'[2]31'!K13</f>
        <v>0</v>
      </c>
      <c r="K11" s="15">
        <f t="shared" si="3"/>
        <v>40</v>
      </c>
      <c r="L11" s="18">
        <f>frq!C11</f>
        <v>1</v>
      </c>
      <c r="M11" s="125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  <c r="S11" s="18"/>
    </row>
    <row r="12" spans="1:19">
      <c r="A12" s="8" t="s">
        <v>54</v>
      </c>
      <c r="B12" s="200">
        <f>'[2]31'!B14</f>
        <v>42</v>
      </c>
      <c r="C12" s="201">
        <f>'[2]31'!C14</f>
        <v>30</v>
      </c>
      <c r="D12" s="201">
        <f>'[2]31'!D14</f>
        <v>0</v>
      </c>
      <c r="E12" s="201">
        <f>'[2]31'!E14</f>
        <v>0</v>
      </c>
      <c r="F12" s="15">
        <f t="shared" si="6"/>
        <v>72</v>
      </c>
      <c r="G12" s="200">
        <f>'[2]31'!H14</f>
        <v>40</v>
      </c>
      <c r="H12" s="201">
        <f>'[2]31'!I14</f>
        <v>0</v>
      </c>
      <c r="I12" s="201">
        <f>'[2]31'!J14</f>
        <v>0</v>
      </c>
      <c r="J12" s="201">
        <f>'[2]31'!K14</f>
        <v>0</v>
      </c>
      <c r="K12" s="15">
        <f t="shared" si="3"/>
        <v>40</v>
      </c>
      <c r="L12" s="18">
        <f>frq!C12</f>
        <v>1</v>
      </c>
      <c r="M12" s="125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  <c r="S12" s="18"/>
    </row>
    <row r="13" spans="1:19">
      <c r="A13" s="8" t="s">
        <v>55</v>
      </c>
      <c r="B13" s="200">
        <f>'[2]31'!B15</f>
        <v>42</v>
      </c>
      <c r="C13" s="201">
        <f>'[2]31'!C15</f>
        <v>30</v>
      </c>
      <c r="D13" s="201">
        <f>'[2]31'!D15</f>
        <v>0</v>
      </c>
      <c r="E13" s="201">
        <f>'[2]31'!E15</f>
        <v>0</v>
      </c>
      <c r="F13" s="15">
        <f t="shared" si="6"/>
        <v>72</v>
      </c>
      <c r="G13" s="200">
        <f>'[2]31'!H15</f>
        <v>40</v>
      </c>
      <c r="H13" s="201">
        <f>'[2]31'!I15</f>
        <v>0</v>
      </c>
      <c r="I13" s="201">
        <f>'[2]31'!J15</f>
        <v>0</v>
      </c>
      <c r="J13" s="201">
        <f>'[2]31'!K15</f>
        <v>0</v>
      </c>
      <c r="K13" s="15">
        <f t="shared" si="3"/>
        <v>40</v>
      </c>
      <c r="L13" s="18">
        <f>frq!C13</f>
        <v>1</v>
      </c>
      <c r="M13" s="125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  <c r="S13" s="18"/>
    </row>
    <row r="14" spans="1:19">
      <c r="A14" s="8" t="s">
        <v>56</v>
      </c>
      <c r="B14" s="200">
        <f>'[2]31'!B16</f>
        <v>42</v>
      </c>
      <c r="C14" s="201">
        <f>'[2]31'!C16</f>
        <v>30</v>
      </c>
      <c r="D14" s="201">
        <f>'[2]31'!D16</f>
        <v>0</v>
      </c>
      <c r="E14" s="201">
        <f>'[2]31'!E16</f>
        <v>0</v>
      </c>
      <c r="F14" s="15">
        <f t="shared" si="6"/>
        <v>72</v>
      </c>
      <c r="G14" s="200">
        <f>'[2]31'!H16</f>
        <v>40</v>
      </c>
      <c r="H14" s="201">
        <f>'[2]31'!I16</f>
        <v>0</v>
      </c>
      <c r="I14" s="201">
        <f>'[2]31'!J16</f>
        <v>0</v>
      </c>
      <c r="J14" s="201">
        <f>'[2]31'!K16</f>
        <v>0</v>
      </c>
      <c r="K14" s="15">
        <f t="shared" si="3"/>
        <v>40</v>
      </c>
      <c r="L14" s="18">
        <f>frq!C14</f>
        <v>1</v>
      </c>
      <c r="M14" s="125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  <c r="S14" s="18"/>
    </row>
    <row r="15" spans="1:19">
      <c r="A15" s="8" t="s">
        <v>57</v>
      </c>
      <c r="B15" s="200">
        <f>'[2]31'!B17</f>
        <v>42</v>
      </c>
      <c r="C15" s="201">
        <f>'[2]31'!C17</f>
        <v>30</v>
      </c>
      <c r="D15" s="201">
        <f>'[2]31'!D17</f>
        <v>0</v>
      </c>
      <c r="E15" s="201">
        <f>'[2]31'!E17</f>
        <v>0</v>
      </c>
      <c r="F15" s="15">
        <f t="shared" si="6"/>
        <v>72</v>
      </c>
      <c r="G15" s="200">
        <f>'[2]31'!H17</f>
        <v>40</v>
      </c>
      <c r="H15" s="201">
        <f>'[2]31'!I17</f>
        <v>0</v>
      </c>
      <c r="I15" s="201">
        <f>'[2]31'!J17</f>
        <v>0</v>
      </c>
      <c r="J15" s="201">
        <f>'[2]31'!K17</f>
        <v>0</v>
      </c>
      <c r="K15" s="15">
        <f t="shared" si="3"/>
        <v>40</v>
      </c>
      <c r="L15" s="18">
        <f>frq!C15</f>
        <v>1</v>
      </c>
      <c r="M15" s="125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  <c r="S15" s="18"/>
    </row>
    <row r="16" spans="1:19">
      <c r="A16" s="8" t="s">
        <v>58</v>
      </c>
      <c r="B16" s="200">
        <f>'[2]31'!B18</f>
        <v>42</v>
      </c>
      <c r="C16" s="201">
        <f>'[2]31'!C18</f>
        <v>30</v>
      </c>
      <c r="D16" s="201">
        <f>'[2]31'!D18</f>
        <v>0</v>
      </c>
      <c r="E16" s="201">
        <f>'[2]31'!E18</f>
        <v>0</v>
      </c>
      <c r="F16" s="15">
        <f t="shared" si="6"/>
        <v>72</v>
      </c>
      <c r="G16" s="200">
        <f>'[2]31'!H18</f>
        <v>40</v>
      </c>
      <c r="H16" s="201">
        <f>'[2]31'!I18</f>
        <v>0</v>
      </c>
      <c r="I16" s="201">
        <f>'[2]31'!J18</f>
        <v>0</v>
      </c>
      <c r="J16" s="201">
        <f>'[2]31'!K18</f>
        <v>0</v>
      </c>
      <c r="K16" s="15">
        <f t="shared" si="3"/>
        <v>40</v>
      </c>
      <c r="L16" s="18">
        <f>frq!C16</f>
        <v>1</v>
      </c>
      <c r="M16" s="125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  <c r="S16" s="18"/>
    </row>
    <row r="17" spans="1:19">
      <c r="A17" s="8" t="s">
        <v>59</v>
      </c>
      <c r="B17" s="200">
        <f>'[2]31'!B19</f>
        <v>42</v>
      </c>
      <c r="C17" s="201">
        <f>'[2]31'!C19</f>
        <v>30</v>
      </c>
      <c r="D17" s="201">
        <f>'[2]31'!D19</f>
        <v>0</v>
      </c>
      <c r="E17" s="201">
        <f>'[2]31'!E19</f>
        <v>0</v>
      </c>
      <c r="F17" s="15">
        <f t="shared" si="6"/>
        <v>72</v>
      </c>
      <c r="G17" s="200">
        <f>'[2]31'!H19</f>
        <v>40</v>
      </c>
      <c r="H17" s="201">
        <f>'[2]31'!I19</f>
        <v>0</v>
      </c>
      <c r="I17" s="201">
        <f>'[2]31'!J19</f>
        <v>0</v>
      </c>
      <c r="J17" s="201">
        <f>'[2]31'!K19</f>
        <v>0</v>
      </c>
      <c r="K17" s="15">
        <f t="shared" si="3"/>
        <v>40</v>
      </c>
      <c r="L17" s="18">
        <f>frq!C17</f>
        <v>1</v>
      </c>
      <c r="M17" s="125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  <c r="S17" s="18"/>
    </row>
    <row r="18" spans="1:19">
      <c r="A18" s="8" t="s">
        <v>60</v>
      </c>
      <c r="B18" s="200">
        <f>'[2]31'!B20</f>
        <v>42</v>
      </c>
      <c r="C18" s="201">
        <f>'[2]31'!C20</f>
        <v>30</v>
      </c>
      <c r="D18" s="201">
        <f>'[2]31'!D20</f>
        <v>0</v>
      </c>
      <c r="E18" s="201">
        <f>'[2]31'!E20</f>
        <v>0</v>
      </c>
      <c r="F18" s="15">
        <f t="shared" si="6"/>
        <v>72</v>
      </c>
      <c r="G18" s="200">
        <f>'[2]31'!H20</f>
        <v>40</v>
      </c>
      <c r="H18" s="201">
        <f>'[2]31'!I20</f>
        <v>0</v>
      </c>
      <c r="I18" s="201">
        <f>'[2]31'!J20</f>
        <v>0</v>
      </c>
      <c r="J18" s="201">
        <f>'[2]31'!K20</f>
        <v>0</v>
      </c>
      <c r="K18" s="15">
        <f t="shared" si="3"/>
        <v>40</v>
      </c>
      <c r="L18" s="18">
        <f>frq!C18</f>
        <v>1</v>
      </c>
      <c r="M18" s="125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  <c r="S18" s="18"/>
    </row>
    <row r="19" spans="1:19">
      <c r="A19" s="8" t="s">
        <v>61</v>
      </c>
      <c r="B19" s="200">
        <f>'[2]31'!B21</f>
        <v>42</v>
      </c>
      <c r="C19" s="201">
        <f>'[2]31'!C21</f>
        <v>30</v>
      </c>
      <c r="D19" s="201">
        <f>'[2]31'!D21</f>
        <v>0</v>
      </c>
      <c r="E19" s="201">
        <f>'[2]31'!E21</f>
        <v>0</v>
      </c>
      <c r="F19" s="15">
        <f t="shared" si="6"/>
        <v>72</v>
      </c>
      <c r="G19" s="200">
        <f>'[2]31'!H21</f>
        <v>40</v>
      </c>
      <c r="H19" s="201">
        <f>'[2]31'!I21</f>
        <v>0</v>
      </c>
      <c r="I19" s="201">
        <f>'[2]31'!J21</f>
        <v>0</v>
      </c>
      <c r="J19" s="201">
        <f>'[2]31'!K21</f>
        <v>0</v>
      </c>
      <c r="K19" s="15">
        <f t="shared" si="3"/>
        <v>40</v>
      </c>
      <c r="L19" s="18">
        <f>frq!C19</f>
        <v>1</v>
      </c>
      <c r="M19" s="125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  <c r="S19" s="18"/>
    </row>
    <row r="20" spans="1:19">
      <c r="A20" s="8" t="s">
        <v>62</v>
      </c>
      <c r="B20" s="200">
        <f>'[2]31'!B22</f>
        <v>42</v>
      </c>
      <c r="C20" s="201">
        <f>'[2]31'!C22</f>
        <v>30</v>
      </c>
      <c r="D20" s="201">
        <f>'[2]31'!D22</f>
        <v>0</v>
      </c>
      <c r="E20" s="201">
        <f>'[2]31'!E22</f>
        <v>0</v>
      </c>
      <c r="F20" s="15">
        <f t="shared" si="6"/>
        <v>72</v>
      </c>
      <c r="G20" s="200">
        <f>'[2]31'!H22</f>
        <v>40</v>
      </c>
      <c r="H20" s="201">
        <f>'[2]31'!I22</f>
        <v>0</v>
      </c>
      <c r="I20" s="201">
        <f>'[2]31'!J22</f>
        <v>0</v>
      </c>
      <c r="J20" s="201">
        <f>'[2]31'!K22</f>
        <v>0</v>
      </c>
      <c r="K20" s="15">
        <f t="shared" si="3"/>
        <v>40</v>
      </c>
      <c r="L20" s="18">
        <f>frq!C20</f>
        <v>1</v>
      </c>
      <c r="M20" s="125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  <c r="S20" s="18"/>
    </row>
    <row r="21" spans="1:19">
      <c r="A21" s="8" t="s">
        <v>63</v>
      </c>
      <c r="B21" s="200">
        <f>'[2]31'!B23</f>
        <v>42</v>
      </c>
      <c r="C21" s="201">
        <f>'[2]31'!C23</f>
        <v>30</v>
      </c>
      <c r="D21" s="201">
        <f>'[2]31'!D23</f>
        <v>0</v>
      </c>
      <c r="E21" s="201">
        <f>'[2]31'!E23</f>
        <v>0</v>
      </c>
      <c r="F21" s="15">
        <f t="shared" si="6"/>
        <v>72</v>
      </c>
      <c r="G21" s="200">
        <f>'[2]31'!H23</f>
        <v>40</v>
      </c>
      <c r="H21" s="201">
        <f>'[2]31'!I23</f>
        <v>0</v>
      </c>
      <c r="I21" s="201">
        <f>'[2]31'!J23</f>
        <v>0</v>
      </c>
      <c r="J21" s="201">
        <f>'[2]31'!K23</f>
        <v>0</v>
      </c>
      <c r="K21" s="15">
        <f t="shared" si="3"/>
        <v>40</v>
      </c>
      <c r="L21" s="18">
        <f>frq!C21</f>
        <v>1</v>
      </c>
      <c r="M21" s="125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  <c r="S21" s="18"/>
    </row>
    <row r="22" spans="1:19">
      <c r="A22" s="8" t="s">
        <v>64</v>
      </c>
      <c r="B22" s="200">
        <f>'[2]31'!B24</f>
        <v>42</v>
      </c>
      <c r="C22" s="201">
        <f>'[2]31'!C24</f>
        <v>30</v>
      </c>
      <c r="D22" s="201">
        <f>'[2]31'!D24</f>
        <v>0</v>
      </c>
      <c r="E22" s="201">
        <f>'[2]31'!E24</f>
        <v>0</v>
      </c>
      <c r="F22" s="15">
        <f t="shared" si="6"/>
        <v>72</v>
      </c>
      <c r="G22" s="200">
        <f>'[2]31'!H24</f>
        <v>40</v>
      </c>
      <c r="H22" s="201">
        <f>'[2]31'!I24</f>
        <v>0</v>
      </c>
      <c r="I22" s="201">
        <f>'[2]31'!J24</f>
        <v>0</v>
      </c>
      <c r="J22" s="201">
        <f>'[2]31'!K24</f>
        <v>0</v>
      </c>
      <c r="K22" s="15">
        <f t="shared" si="3"/>
        <v>40</v>
      </c>
      <c r="L22" s="18">
        <f>frq!C22</f>
        <v>1</v>
      </c>
      <c r="M22" s="125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  <c r="S22" s="18"/>
    </row>
    <row r="23" spans="1:19">
      <c r="A23" s="8" t="s">
        <v>65</v>
      </c>
      <c r="B23" s="200">
        <f>'[2]31'!B25</f>
        <v>42</v>
      </c>
      <c r="C23" s="201">
        <f>'[2]31'!C25</f>
        <v>30</v>
      </c>
      <c r="D23" s="201">
        <f>'[2]31'!D25</f>
        <v>0</v>
      </c>
      <c r="E23" s="201">
        <f>'[2]31'!E25</f>
        <v>0</v>
      </c>
      <c r="F23" s="15">
        <f t="shared" si="6"/>
        <v>72</v>
      </c>
      <c r="G23" s="200">
        <f>'[2]31'!H25</f>
        <v>40</v>
      </c>
      <c r="H23" s="201">
        <f>'[2]31'!I25</f>
        <v>0</v>
      </c>
      <c r="I23" s="201">
        <f>'[2]31'!J25</f>
        <v>0</v>
      </c>
      <c r="J23" s="201">
        <f>'[2]31'!K25</f>
        <v>0</v>
      </c>
      <c r="K23" s="15">
        <f t="shared" si="3"/>
        <v>40</v>
      </c>
      <c r="L23" s="18">
        <f>frq!C23</f>
        <v>1</v>
      </c>
      <c r="M23" s="125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  <c r="S23" s="18"/>
    </row>
    <row r="24" spans="1:19">
      <c r="A24" s="8" t="s">
        <v>66</v>
      </c>
      <c r="B24" s="200">
        <f>'[2]31'!B26</f>
        <v>42</v>
      </c>
      <c r="C24" s="201">
        <f>'[2]31'!C26</f>
        <v>30</v>
      </c>
      <c r="D24" s="201">
        <f>'[2]31'!D26</f>
        <v>0</v>
      </c>
      <c r="E24" s="201">
        <f>'[2]31'!E26</f>
        <v>0</v>
      </c>
      <c r="F24" s="15">
        <f t="shared" si="6"/>
        <v>72</v>
      </c>
      <c r="G24" s="200">
        <f>'[2]31'!H26</f>
        <v>40</v>
      </c>
      <c r="H24" s="201">
        <f>'[2]31'!I26</f>
        <v>0</v>
      </c>
      <c r="I24" s="201">
        <f>'[2]31'!J26</f>
        <v>0</v>
      </c>
      <c r="J24" s="201">
        <f>'[2]31'!K26</f>
        <v>0</v>
      </c>
      <c r="K24" s="15">
        <f t="shared" si="3"/>
        <v>40</v>
      </c>
      <c r="L24" s="18">
        <f>frq!C24</f>
        <v>1</v>
      </c>
      <c r="M24" s="125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  <c r="S24" s="18"/>
    </row>
    <row r="25" spans="1:19">
      <c r="A25" s="8" t="s">
        <v>67</v>
      </c>
      <c r="B25" s="200">
        <f>'[2]31'!B27</f>
        <v>42</v>
      </c>
      <c r="C25" s="201">
        <f>'[2]31'!C27</f>
        <v>30</v>
      </c>
      <c r="D25" s="201">
        <f>'[2]31'!D27</f>
        <v>0</v>
      </c>
      <c r="E25" s="201">
        <f>'[2]31'!E27</f>
        <v>0</v>
      </c>
      <c r="F25" s="15">
        <f t="shared" si="6"/>
        <v>72</v>
      </c>
      <c r="G25" s="200">
        <f>'[2]31'!H27</f>
        <v>40</v>
      </c>
      <c r="H25" s="201">
        <f>'[2]31'!I27</f>
        <v>0</v>
      </c>
      <c r="I25" s="201">
        <f>'[2]31'!J27</f>
        <v>0</v>
      </c>
      <c r="J25" s="201">
        <f>'[2]31'!K27</f>
        <v>0</v>
      </c>
      <c r="K25" s="15">
        <f t="shared" si="3"/>
        <v>40</v>
      </c>
      <c r="L25" s="18">
        <f>frq!C25</f>
        <v>1</v>
      </c>
      <c r="M25" s="125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  <c r="S25" s="18"/>
    </row>
    <row r="26" spans="1:19">
      <c r="A26" s="8" t="s">
        <v>68</v>
      </c>
      <c r="B26" s="200">
        <f>'[2]31'!B28</f>
        <v>42</v>
      </c>
      <c r="C26" s="201">
        <f>'[2]31'!C28</f>
        <v>30</v>
      </c>
      <c r="D26" s="201">
        <f>'[2]31'!D28</f>
        <v>0</v>
      </c>
      <c r="E26" s="201">
        <f>'[2]31'!E28</f>
        <v>0</v>
      </c>
      <c r="F26" s="15">
        <f t="shared" si="6"/>
        <v>72</v>
      </c>
      <c r="G26" s="200">
        <f>'[2]31'!H28</f>
        <v>40</v>
      </c>
      <c r="H26" s="201">
        <f>'[2]31'!I28</f>
        <v>0</v>
      </c>
      <c r="I26" s="201">
        <f>'[2]31'!J28</f>
        <v>0</v>
      </c>
      <c r="J26" s="201">
        <f>'[2]31'!K28</f>
        <v>0</v>
      </c>
      <c r="K26" s="15">
        <f t="shared" si="3"/>
        <v>40</v>
      </c>
      <c r="L26" s="18">
        <f>frq!C26</f>
        <v>1</v>
      </c>
      <c r="M26" s="125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  <c r="S26" s="18"/>
    </row>
    <row r="27" spans="1:19">
      <c r="A27" s="8" t="s">
        <v>69</v>
      </c>
      <c r="B27" s="200">
        <f>'[2]31'!B29</f>
        <v>42</v>
      </c>
      <c r="C27" s="201">
        <f>'[2]31'!C29</f>
        <v>30</v>
      </c>
      <c r="D27" s="201">
        <f>'[2]31'!D29</f>
        <v>0</v>
      </c>
      <c r="E27" s="201">
        <f>'[2]31'!E29</f>
        <v>0</v>
      </c>
      <c r="F27" s="15">
        <f t="shared" si="6"/>
        <v>72</v>
      </c>
      <c r="G27" s="200">
        <f>'[2]31'!H29</f>
        <v>40</v>
      </c>
      <c r="H27" s="201">
        <f>'[2]31'!I29</f>
        <v>0</v>
      </c>
      <c r="I27" s="201">
        <f>'[2]31'!J29</f>
        <v>0</v>
      </c>
      <c r="J27" s="201">
        <f>'[2]31'!K29</f>
        <v>0</v>
      </c>
      <c r="K27" s="15">
        <f t="shared" si="3"/>
        <v>40</v>
      </c>
      <c r="L27" s="18">
        <f>frq!C27</f>
        <v>1</v>
      </c>
      <c r="M27" s="125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  <c r="S27" s="18"/>
    </row>
    <row r="28" spans="1:19">
      <c r="A28" s="8" t="s">
        <v>70</v>
      </c>
      <c r="B28" s="200">
        <f>'[2]31'!B30</f>
        <v>42</v>
      </c>
      <c r="C28" s="201">
        <f>'[2]31'!C30</f>
        <v>30</v>
      </c>
      <c r="D28" s="201">
        <f>'[2]31'!D30</f>
        <v>0</v>
      </c>
      <c r="E28" s="201">
        <f>'[2]31'!E30</f>
        <v>0</v>
      </c>
      <c r="F28" s="15">
        <f t="shared" si="6"/>
        <v>72</v>
      </c>
      <c r="G28" s="200">
        <f>'[2]31'!H30</f>
        <v>40</v>
      </c>
      <c r="H28" s="201">
        <f>'[2]31'!I30</f>
        <v>0</v>
      </c>
      <c r="I28" s="201">
        <f>'[2]31'!J30</f>
        <v>0</v>
      </c>
      <c r="J28" s="201">
        <f>'[2]31'!K30</f>
        <v>0</v>
      </c>
      <c r="K28" s="15">
        <f t="shared" si="3"/>
        <v>40</v>
      </c>
      <c r="L28" s="18">
        <f>frq!C28</f>
        <v>1</v>
      </c>
      <c r="M28" s="125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  <c r="S28" s="18"/>
    </row>
    <row r="29" spans="1:19">
      <c r="A29" s="8" t="s">
        <v>71</v>
      </c>
      <c r="B29" s="200">
        <f>'[2]31'!B31</f>
        <v>42</v>
      </c>
      <c r="C29" s="201">
        <f>'[2]31'!C31</f>
        <v>30</v>
      </c>
      <c r="D29" s="201">
        <f>'[2]31'!D31</f>
        <v>0</v>
      </c>
      <c r="E29" s="201">
        <f>'[2]31'!E31</f>
        <v>0</v>
      </c>
      <c r="F29" s="15">
        <f t="shared" si="6"/>
        <v>72</v>
      </c>
      <c r="G29" s="200">
        <f>'[2]31'!H31</f>
        <v>40</v>
      </c>
      <c r="H29" s="201">
        <f>'[2]31'!I31</f>
        <v>0</v>
      </c>
      <c r="I29" s="201">
        <f>'[2]31'!J31</f>
        <v>0</v>
      </c>
      <c r="J29" s="201">
        <f>'[2]31'!K31</f>
        <v>0</v>
      </c>
      <c r="K29" s="15">
        <f t="shared" si="3"/>
        <v>40</v>
      </c>
      <c r="L29" s="18">
        <f>frq!C29</f>
        <v>1</v>
      </c>
      <c r="M29" s="125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  <c r="S29" s="18"/>
    </row>
    <row r="30" spans="1:19">
      <c r="A30" s="8" t="s">
        <v>72</v>
      </c>
      <c r="B30" s="200">
        <f>'[2]31'!B32</f>
        <v>42</v>
      </c>
      <c r="C30" s="201">
        <f>'[2]31'!C32</f>
        <v>30</v>
      </c>
      <c r="D30" s="201">
        <f>'[2]31'!D32</f>
        <v>0</v>
      </c>
      <c r="E30" s="201">
        <f>'[2]31'!E32</f>
        <v>0</v>
      </c>
      <c r="F30" s="15">
        <f t="shared" si="6"/>
        <v>72</v>
      </c>
      <c r="G30" s="200">
        <f>'[2]31'!H32</f>
        <v>40</v>
      </c>
      <c r="H30" s="201">
        <f>'[2]31'!I32</f>
        <v>0</v>
      </c>
      <c r="I30" s="201">
        <f>'[2]31'!J32</f>
        <v>0</v>
      </c>
      <c r="J30" s="201">
        <f>'[2]31'!K32</f>
        <v>0</v>
      </c>
      <c r="K30" s="15">
        <f t="shared" si="3"/>
        <v>40</v>
      </c>
      <c r="L30" s="18">
        <f>frq!C30</f>
        <v>1</v>
      </c>
      <c r="M30" s="125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  <c r="S30" s="18"/>
    </row>
    <row r="31" spans="1:19">
      <c r="A31" s="8" t="s">
        <v>73</v>
      </c>
      <c r="B31" s="200">
        <f>'[2]31'!B33</f>
        <v>42</v>
      </c>
      <c r="C31" s="201">
        <f>'[2]31'!C33</f>
        <v>30</v>
      </c>
      <c r="D31" s="201">
        <f>'[2]31'!D33</f>
        <v>0</v>
      </c>
      <c r="E31" s="201">
        <f>'[2]31'!E33</f>
        <v>0</v>
      </c>
      <c r="F31" s="15">
        <f t="shared" si="6"/>
        <v>72</v>
      </c>
      <c r="G31" s="200">
        <f>'[2]31'!H33</f>
        <v>40</v>
      </c>
      <c r="H31" s="201">
        <f>'[2]31'!I33</f>
        <v>0</v>
      </c>
      <c r="I31" s="201">
        <f>'[2]31'!J33</f>
        <v>0</v>
      </c>
      <c r="J31" s="201">
        <f>'[2]31'!K33</f>
        <v>0</v>
      </c>
      <c r="K31" s="15">
        <f t="shared" si="3"/>
        <v>40</v>
      </c>
      <c r="L31" s="18">
        <f>frq!C31</f>
        <v>1</v>
      </c>
      <c r="M31" s="125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  <c r="S31" s="18"/>
    </row>
    <row r="32" spans="1:19">
      <c r="A32" s="8" t="s">
        <v>74</v>
      </c>
      <c r="B32" s="200">
        <f>'[2]31'!B34</f>
        <v>42</v>
      </c>
      <c r="C32" s="201">
        <f>'[2]31'!C34</f>
        <v>30</v>
      </c>
      <c r="D32" s="201">
        <f>'[2]31'!D34</f>
        <v>0</v>
      </c>
      <c r="E32" s="201">
        <f>'[2]31'!E34</f>
        <v>0</v>
      </c>
      <c r="F32" s="15">
        <f t="shared" si="6"/>
        <v>72</v>
      </c>
      <c r="G32" s="200">
        <f>'[2]31'!H34</f>
        <v>40</v>
      </c>
      <c r="H32" s="201">
        <f>'[2]31'!I34</f>
        <v>0</v>
      </c>
      <c r="I32" s="201">
        <f>'[2]31'!J34</f>
        <v>0</v>
      </c>
      <c r="J32" s="201">
        <f>'[2]31'!K34</f>
        <v>0</v>
      </c>
      <c r="K32" s="15">
        <f t="shared" si="3"/>
        <v>40</v>
      </c>
      <c r="L32" s="18">
        <f>frq!C32</f>
        <v>1</v>
      </c>
      <c r="M32" s="125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  <c r="S32" s="18"/>
    </row>
    <row r="33" spans="1:19">
      <c r="A33" s="8" t="s">
        <v>75</v>
      </c>
      <c r="B33" s="200">
        <f>'[2]31'!B35</f>
        <v>42</v>
      </c>
      <c r="C33" s="201">
        <f>'[2]31'!C35</f>
        <v>30</v>
      </c>
      <c r="D33" s="201">
        <f>'[2]31'!D35</f>
        <v>0</v>
      </c>
      <c r="E33" s="201">
        <f>'[2]31'!E35</f>
        <v>0</v>
      </c>
      <c r="F33" s="15">
        <f t="shared" si="6"/>
        <v>72</v>
      </c>
      <c r="G33" s="200">
        <f>'[2]31'!H35</f>
        <v>40</v>
      </c>
      <c r="H33" s="201">
        <f>'[2]31'!I35</f>
        <v>0</v>
      </c>
      <c r="I33" s="201">
        <f>'[2]31'!J35</f>
        <v>0</v>
      </c>
      <c r="J33" s="201">
        <f>'[2]31'!K35</f>
        <v>0</v>
      </c>
      <c r="K33" s="15">
        <f t="shared" si="3"/>
        <v>40</v>
      </c>
      <c r="L33" s="18">
        <f>frq!C33</f>
        <v>1</v>
      </c>
      <c r="M33" s="125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  <c r="S33" s="18"/>
    </row>
    <row r="34" spans="1:19">
      <c r="A34" s="8" t="s">
        <v>76</v>
      </c>
      <c r="B34" s="200">
        <f>'[2]31'!B36</f>
        <v>42</v>
      </c>
      <c r="C34" s="201">
        <f>'[2]31'!C36</f>
        <v>30</v>
      </c>
      <c r="D34" s="201">
        <f>'[2]31'!D36</f>
        <v>0</v>
      </c>
      <c r="E34" s="201">
        <f>'[2]31'!E36</f>
        <v>0</v>
      </c>
      <c r="F34" s="15">
        <f t="shared" si="6"/>
        <v>72</v>
      </c>
      <c r="G34" s="200">
        <f>'[2]31'!H36</f>
        <v>40</v>
      </c>
      <c r="H34" s="201">
        <f>'[2]31'!I36</f>
        <v>0</v>
      </c>
      <c r="I34" s="201">
        <f>'[2]31'!J36</f>
        <v>0</v>
      </c>
      <c r="J34" s="201">
        <f>'[2]31'!K36</f>
        <v>0</v>
      </c>
      <c r="K34" s="15">
        <f t="shared" si="3"/>
        <v>40</v>
      </c>
      <c r="L34" s="18">
        <f>frq!C34</f>
        <v>1</v>
      </c>
      <c r="M34" s="125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  <c r="S34" s="18"/>
    </row>
    <row r="35" spans="1:19">
      <c r="A35" s="8" t="s">
        <v>77</v>
      </c>
      <c r="B35" s="200">
        <f>'[2]31'!B37</f>
        <v>42</v>
      </c>
      <c r="C35" s="201">
        <f>'[2]31'!C37</f>
        <v>30</v>
      </c>
      <c r="D35" s="201">
        <f>'[2]31'!D37</f>
        <v>0</v>
      </c>
      <c r="E35" s="201">
        <f>'[2]31'!E37</f>
        <v>0</v>
      </c>
      <c r="F35" s="15">
        <f t="shared" si="6"/>
        <v>72</v>
      </c>
      <c r="G35" s="200">
        <f>'[2]31'!H37</f>
        <v>40</v>
      </c>
      <c r="H35" s="201">
        <f>'[2]31'!I37</f>
        <v>0</v>
      </c>
      <c r="I35" s="201">
        <f>'[2]31'!J37</f>
        <v>0</v>
      </c>
      <c r="J35" s="201">
        <f>'[2]31'!K37</f>
        <v>0</v>
      </c>
      <c r="K35" s="15">
        <f t="shared" si="3"/>
        <v>40</v>
      </c>
      <c r="L35" s="18">
        <f>frq!C35</f>
        <v>1</v>
      </c>
      <c r="M35" s="125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  <c r="S35" s="18"/>
    </row>
    <row r="36" spans="1:19">
      <c r="A36" s="8" t="s">
        <v>78</v>
      </c>
      <c r="B36" s="200">
        <f>'[2]31'!B38</f>
        <v>42</v>
      </c>
      <c r="C36" s="201">
        <f>'[2]31'!C38</f>
        <v>30</v>
      </c>
      <c r="D36" s="201">
        <f>'[2]31'!D38</f>
        <v>0</v>
      </c>
      <c r="E36" s="201">
        <f>'[2]31'!E38</f>
        <v>0</v>
      </c>
      <c r="F36" s="15">
        <f t="shared" si="6"/>
        <v>72</v>
      </c>
      <c r="G36" s="200">
        <f>'[2]31'!H38</f>
        <v>40</v>
      </c>
      <c r="H36" s="201">
        <f>'[2]31'!I38</f>
        <v>0</v>
      </c>
      <c r="I36" s="201">
        <f>'[2]31'!J38</f>
        <v>0</v>
      </c>
      <c r="J36" s="201">
        <f>'[2]31'!K38</f>
        <v>0</v>
      </c>
      <c r="K36" s="15">
        <f t="shared" si="3"/>
        <v>40</v>
      </c>
      <c r="L36" s="18">
        <f>frq!C36</f>
        <v>1</v>
      </c>
      <c r="M36" s="125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  <c r="S36" s="18"/>
    </row>
    <row r="37" spans="1:19">
      <c r="A37" s="8" t="s">
        <v>79</v>
      </c>
      <c r="B37" s="200">
        <f>'[2]31'!B39</f>
        <v>42</v>
      </c>
      <c r="C37" s="201">
        <f>'[2]31'!C39</f>
        <v>30</v>
      </c>
      <c r="D37" s="201">
        <f>'[2]31'!D39</f>
        <v>0</v>
      </c>
      <c r="E37" s="201">
        <f>'[2]31'!E39</f>
        <v>0</v>
      </c>
      <c r="F37" s="15">
        <f t="shared" si="6"/>
        <v>72</v>
      </c>
      <c r="G37" s="200">
        <f>'[2]31'!H39</f>
        <v>40</v>
      </c>
      <c r="H37" s="201">
        <f>'[2]31'!I39</f>
        <v>0</v>
      </c>
      <c r="I37" s="201">
        <f>'[2]31'!J39</f>
        <v>0</v>
      </c>
      <c r="J37" s="201">
        <f>'[2]31'!K39</f>
        <v>0</v>
      </c>
      <c r="K37" s="15">
        <f t="shared" si="3"/>
        <v>40</v>
      </c>
      <c r="L37" s="18">
        <f>frq!C37</f>
        <v>1</v>
      </c>
      <c r="M37" s="125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  <c r="S37" s="18"/>
    </row>
    <row r="38" spans="1:19">
      <c r="A38" s="8" t="s">
        <v>80</v>
      </c>
      <c r="B38" s="200">
        <f>'[2]31'!B40</f>
        <v>42</v>
      </c>
      <c r="C38" s="201">
        <f>'[2]31'!C40</f>
        <v>30</v>
      </c>
      <c r="D38" s="201">
        <f>'[2]31'!D40</f>
        <v>0</v>
      </c>
      <c r="E38" s="201">
        <f>'[2]31'!E40</f>
        <v>0</v>
      </c>
      <c r="F38" s="15">
        <f t="shared" si="6"/>
        <v>72</v>
      </c>
      <c r="G38" s="200">
        <f>'[2]31'!H40</f>
        <v>39</v>
      </c>
      <c r="H38" s="201">
        <f>'[2]31'!I40</f>
        <v>0</v>
      </c>
      <c r="I38" s="201">
        <f>'[2]31'!J40</f>
        <v>0</v>
      </c>
      <c r="J38" s="201">
        <f>'[2]31'!K40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0">
        <f>'[2]31'!B41</f>
        <v>42</v>
      </c>
      <c r="C39" s="201">
        <f>'[2]31'!C41</f>
        <v>30</v>
      </c>
      <c r="D39" s="201">
        <f>'[2]31'!D41</f>
        <v>0</v>
      </c>
      <c r="E39" s="201">
        <f>'[2]31'!E41</f>
        <v>0</v>
      </c>
      <c r="F39" s="15">
        <f t="shared" si="6"/>
        <v>72</v>
      </c>
      <c r="G39" s="200">
        <f>'[2]31'!H41</f>
        <v>39</v>
      </c>
      <c r="H39" s="201">
        <f>'[2]31'!I41</f>
        <v>0</v>
      </c>
      <c r="I39" s="201">
        <f>'[2]31'!J41</f>
        <v>0</v>
      </c>
      <c r="J39" s="201">
        <f>'[2]31'!K41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0">
        <f>'[2]31'!B42</f>
        <v>42</v>
      </c>
      <c r="C40" s="201">
        <f>'[2]31'!C42</f>
        <v>30</v>
      </c>
      <c r="D40" s="201">
        <f>'[2]31'!D42</f>
        <v>0</v>
      </c>
      <c r="E40" s="201">
        <f>'[2]31'!E42</f>
        <v>0</v>
      </c>
      <c r="F40" s="15">
        <f t="shared" si="6"/>
        <v>72</v>
      </c>
      <c r="G40" s="200">
        <f>'[2]31'!H42</f>
        <v>39</v>
      </c>
      <c r="H40" s="201">
        <f>'[2]31'!I42</f>
        <v>0</v>
      </c>
      <c r="I40" s="201">
        <f>'[2]31'!J42</f>
        <v>0</v>
      </c>
      <c r="J40" s="201">
        <f>'[2]31'!K42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0">
        <f>'[2]31'!B43</f>
        <v>42</v>
      </c>
      <c r="C41" s="201">
        <f>'[2]31'!C43</f>
        <v>30</v>
      </c>
      <c r="D41" s="201">
        <f>'[2]31'!D43</f>
        <v>0</v>
      </c>
      <c r="E41" s="201">
        <f>'[2]31'!E43</f>
        <v>0</v>
      </c>
      <c r="F41" s="15">
        <f t="shared" si="6"/>
        <v>72</v>
      </c>
      <c r="G41" s="200">
        <f>'[2]31'!H43</f>
        <v>39</v>
      </c>
      <c r="H41" s="201">
        <f>'[2]31'!I43</f>
        <v>0</v>
      </c>
      <c r="I41" s="201">
        <f>'[2]31'!J43</f>
        <v>0</v>
      </c>
      <c r="J41" s="201">
        <f>'[2]31'!K43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0">
        <f>'[2]31'!B44</f>
        <v>42</v>
      </c>
      <c r="C42" s="201">
        <f>'[2]31'!C44</f>
        <v>30</v>
      </c>
      <c r="D42" s="201">
        <f>'[2]31'!D44</f>
        <v>0</v>
      </c>
      <c r="E42" s="201">
        <f>'[2]31'!E44</f>
        <v>0</v>
      </c>
      <c r="F42" s="15">
        <f t="shared" si="6"/>
        <v>72</v>
      </c>
      <c r="G42" s="200">
        <f>'[2]31'!H44</f>
        <v>39</v>
      </c>
      <c r="H42" s="201">
        <f>'[2]31'!I44</f>
        <v>0</v>
      </c>
      <c r="I42" s="201">
        <f>'[2]31'!J44</f>
        <v>0</v>
      </c>
      <c r="J42" s="201">
        <f>'[2]31'!K44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0">
        <f>'[2]31'!B45</f>
        <v>42</v>
      </c>
      <c r="C43" s="201">
        <f>'[2]31'!C45</f>
        <v>30</v>
      </c>
      <c r="D43" s="201">
        <f>'[2]31'!D45</f>
        <v>0</v>
      </c>
      <c r="E43" s="201">
        <f>'[2]31'!E45</f>
        <v>0</v>
      </c>
      <c r="F43" s="15">
        <f t="shared" si="6"/>
        <v>72</v>
      </c>
      <c r="G43" s="200">
        <f>'[2]31'!H45</f>
        <v>39</v>
      </c>
      <c r="H43" s="201">
        <f>'[2]31'!I45</f>
        <v>0</v>
      </c>
      <c r="I43" s="201">
        <f>'[2]31'!J45</f>
        <v>0</v>
      </c>
      <c r="J43" s="201">
        <f>'[2]31'!K45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0">
        <f>'[2]31'!B46</f>
        <v>42</v>
      </c>
      <c r="C44" s="201">
        <f>'[2]31'!C46</f>
        <v>30</v>
      </c>
      <c r="D44" s="201">
        <f>'[2]31'!D46</f>
        <v>0</v>
      </c>
      <c r="E44" s="201">
        <f>'[2]31'!E46</f>
        <v>0</v>
      </c>
      <c r="F44" s="15">
        <f t="shared" si="6"/>
        <v>72</v>
      </c>
      <c r="G44" s="200">
        <f>'[2]31'!H46</f>
        <v>39</v>
      </c>
      <c r="H44" s="201">
        <f>'[2]31'!I46</f>
        <v>0</v>
      </c>
      <c r="I44" s="201">
        <f>'[2]31'!J46</f>
        <v>0</v>
      </c>
      <c r="J44" s="201">
        <f>'[2]31'!K46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0">
        <f>'[2]31'!B47</f>
        <v>42</v>
      </c>
      <c r="C45" s="201">
        <f>'[2]31'!C47</f>
        <v>30</v>
      </c>
      <c r="D45" s="201">
        <f>'[2]31'!D47</f>
        <v>0</v>
      </c>
      <c r="E45" s="201">
        <f>'[2]31'!E47</f>
        <v>0</v>
      </c>
      <c r="F45" s="15">
        <f t="shared" si="6"/>
        <v>72</v>
      </c>
      <c r="G45" s="200">
        <f>'[2]31'!H47</f>
        <v>39</v>
      </c>
      <c r="H45" s="201">
        <f>'[2]31'!I47</f>
        <v>0</v>
      </c>
      <c r="I45" s="201">
        <f>'[2]31'!J47</f>
        <v>0</v>
      </c>
      <c r="J45" s="201">
        <f>'[2]31'!K47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0">
        <f>'[2]31'!B48</f>
        <v>42</v>
      </c>
      <c r="C46" s="201">
        <f>'[2]31'!C48</f>
        <v>30</v>
      </c>
      <c r="D46" s="201">
        <f>'[2]31'!D48</f>
        <v>0</v>
      </c>
      <c r="E46" s="201">
        <f>'[2]31'!E48</f>
        <v>0</v>
      </c>
      <c r="F46" s="15">
        <f t="shared" si="6"/>
        <v>72</v>
      </c>
      <c r="G46" s="200">
        <f>'[2]31'!H48</f>
        <v>39</v>
      </c>
      <c r="H46" s="201">
        <f>'[2]31'!I48</f>
        <v>0</v>
      </c>
      <c r="I46" s="201">
        <f>'[2]31'!J48</f>
        <v>0</v>
      </c>
      <c r="J46" s="201">
        <f>'[2]31'!K48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0">
        <f>'[2]31'!B49</f>
        <v>42</v>
      </c>
      <c r="C47" s="201">
        <f>'[2]31'!C49</f>
        <v>30</v>
      </c>
      <c r="D47" s="201">
        <f>'[2]31'!D49</f>
        <v>0</v>
      </c>
      <c r="E47" s="201">
        <f>'[2]31'!E49</f>
        <v>0</v>
      </c>
      <c r="F47" s="15">
        <f t="shared" si="6"/>
        <v>72</v>
      </c>
      <c r="G47" s="200">
        <f>'[2]31'!H49</f>
        <v>38.57</v>
      </c>
      <c r="H47" s="201">
        <f>'[2]31'!I49</f>
        <v>0</v>
      </c>
      <c r="I47" s="201">
        <f>'[2]31'!J49</f>
        <v>0</v>
      </c>
      <c r="J47" s="201">
        <f>'[2]31'!K49</f>
        <v>0</v>
      </c>
      <c r="K47" s="15">
        <f t="shared" si="3"/>
        <v>38.57</v>
      </c>
      <c r="L47" s="18">
        <f>frq!C47</f>
        <v>1</v>
      </c>
      <c r="M47" s="125">
        <f t="shared" si="4"/>
        <v>37.869999999999997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37.869999999999997</v>
      </c>
      <c r="R47" s="18">
        <v>0.7</v>
      </c>
      <c r="S47" s="18"/>
    </row>
    <row r="48" spans="1:19">
      <c r="A48" s="8" t="s">
        <v>90</v>
      </c>
      <c r="B48" s="200">
        <f>'[2]31'!B50</f>
        <v>42</v>
      </c>
      <c r="C48" s="201">
        <f>'[2]31'!C50</f>
        <v>30</v>
      </c>
      <c r="D48" s="201">
        <f>'[2]31'!D50</f>
        <v>0</v>
      </c>
      <c r="E48" s="201">
        <f>'[2]31'!E50</f>
        <v>0</v>
      </c>
      <c r="F48" s="15">
        <f t="shared" si="6"/>
        <v>72</v>
      </c>
      <c r="G48" s="200">
        <f>'[2]31'!H50</f>
        <v>38.57</v>
      </c>
      <c r="H48" s="201">
        <f>'[2]31'!I50</f>
        <v>0</v>
      </c>
      <c r="I48" s="201">
        <f>'[2]31'!J50</f>
        <v>0</v>
      </c>
      <c r="J48" s="201">
        <f>'[2]31'!K50</f>
        <v>0</v>
      </c>
      <c r="K48" s="15">
        <f t="shared" si="3"/>
        <v>38.57</v>
      </c>
      <c r="L48" s="18">
        <f>frq!C48</f>
        <v>1</v>
      </c>
      <c r="M48" s="125">
        <f t="shared" si="4"/>
        <v>37.869999999999997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37.869999999999997</v>
      </c>
      <c r="R48" s="18">
        <v>0.7</v>
      </c>
      <c r="S48" s="18"/>
    </row>
    <row r="49" spans="1:19">
      <c r="A49" s="8" t="s">
        <v>91</v>
      </c>
      <c r="B49" s="200">
        <f>'[2]31'!B51</f>
        <v>42</v>
      </c>
      <c r="C49" s="201">
        <f>'[2]31'!C51</f>
        <v>30</v>
      </c>
      <c r="D49" s="201">
        <f>'[2]31'!D51</f>
        <v>0</v>
      </c>
      <c r="E49" s="201">
        <f>'[2]31'!E51</f>
        <v>0</v>
      </c>
      <c r="F49" s="15">
        <f t="shared" si="6"/>
        <v>72</v>
      </c>
      <c r="G49" s="200">
        <f>'[2]31'!H51</f>
        <v>39</v>
      </c>
      <c r="H49" s="201">
        <f>'[2]31'!I51</f>
        <v>0</v>
      </c>
      <c r="I49" s="201">
        <f>'[2]31'!J51</f>
        <v>0</v>
      </c>
      <c r="J49" s="201">
        <f>'[2]31'!K51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0">
        <f>'[2]31'!B52</f>
        <v>42</v>
      </c>
      <c r="C50" s="201">
        <f>'[2]31'!C52</f>
        <v>30</v>
      </c>
      <c r="D50" s="201">
        <f>'[2]31'!D52</f>
        <v>0</v>
      </c>
      <c r="E50" s="201">
        <f>'[2]31'!E52</f>
        <v>0</v>
      </c>
      <c r="F50" s="15">
        <f t="shared" si="6"/>
        <v>72</v>
      </c>
      <c r="G50" s="200">
        <f>'[2]31'!H52</f>
        <v>39</v>
      </c>
      <c r="H50" s="201">
        <f>'[2]31'!I52</f>
        <v>0</v>
      </c>
      <c r="I50" s="201">
        <f>'[2]31'!J52</f>
        <v>0</v>
      </c>
      <c r="J50" s="201">
        <f>'[2]31'!K52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0">
        <f>'[2]31'!B53</f>
        <v>42</v>
      </c>
      <c r="C51" s="201">
        <f>'[2]31'!C53</f>
        <v>30</v>
      </c>
      <c r="D51" s="201">
        <f>'[2]31'!D53</f>
        <v>0</v>
      </c>
      <c r="E51" s="201">
        <f>'[2]31'!E53</f>
        <v>0</v>
      </c>
      <c r="F51" s="15">
        <f t="shared" si="6"/>
        <v>72</v>
      </c>
      <c r="G51" s="200">
        <f>'[2]31'!H53</f>
        <v>39</v>
      </c>
      <c r="H51" s="201">
        <f>'[2]31'!I53</f>
        <v>0</v>
      </c>
      <c r="I51" s="201">
        <f>'[2]31'!J53</f>
        <v>0</v>
      </c>
      <c r="J51" s="201">
        <f>'[2]31'!K53</f>
        <v>0</v>
      </c>
      <c r="K51" s="15">
        <f t="shared" si="3"/>
        <v>39</v>
      </c>
      <c r="L51" s="18">
        <f>frq!C51</f>
        <v>1</v>
      </c>
      <c r="M51" s="125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  <c r="S51" s="18"/>
    </row>
    <row r="52" spans="1:19">
      <c r="A52" s="8" t="s">
        <v>94</v>
      </c>
      <c r="B52" s="200">
        <f>'[2]31'!B54</f>
        <v>42</v>
      </c>
      <c r="C52" s="201">
        <f>'[2]31'!C54</f>
        <v>30</v>
      </c>
      <c r="D52" s="201">
        <f>'[2]31'!D54</f>
        <v>0</v>
      </c>
      <c r="E52" s="201">
        <f>'[2]31'!E54</f>
        <v>0</v>
      </c>
      <c r="F52" s="15">
        <f t="shared" si="6"/>
        <v>72</v>
      </c>
      <c r="G52" s="200">
        <f>'[2]31'!H54</f>
        <v>39</v>
      </c>
      <c r="H52" s="201">
        <f>'[2]31'!I54</f>
        <v>0</v>
      </c>
      <c r="I52" s="201">
        <f>'[2]31'!J54</f>
        <v>0</v>
      </c>
      <c r="J52" s="201">
        <f>'[2]31'!K54</f>
        <v>0</v>
      </c>
      <c r="K52" s="15">
        <f t="shared" si="3"/>
        <v>39</v>
      </c>
      <c r="L52" s="18">
        <f>frq!C52</f>
        <v>1</v>
      </c>
      <c r="M52" s="125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  <c r="S52" s="18"/>
    </row>
    <row r="53" spans="1:19">
      <c r="A53" s="8" t="s">
        <v>95</v>
      </c>
      <c r="B53" s="200">
        <f>'[2]31'!B55</f>
        <v>42</v>
      </c>
      <c r="C53" s="201">
        <f>'[2]31'!C55</f>
        <v>30</v>
      </c>
      <c r="D53" s="201">
        <f>'[2]31'!D55</f>
        <v>0</v>
      </c>
      <c r="E53" s="201">
        <f>'[2]31'!E55</f>
        <v>0</v>
      </c>
      <c r="F53" s="15">
        <f t="shared" si="6"/>
        <v>72</v>
      </c>
      <c r="G53" s="200">
        <f>'[2]31'!H55</f>
        <v>39</v>
      </c>
      <c r="H53" s="201">
        <f>'[2]31'!I55</f>
        <v>0</v>
      </c>
      <c r="I53" s="201">
        <f>'[2]31'!J55</f>
        <v>0</v>
      </c>
      <c r="J53" s="201">
        <f>'[2]31'!K55</f>
        <v>0</v>
      </c>
      <c r="K53" s="15">
        <f t="shared" si="3"/>
        <v>39</v>
      </c>
      <c r="L53" s="18">
        <f>frq!C53</f>
        <v>1</v>
      </c>
      <c r="M53" s="125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  <c r="S53" s="18"/>
    </row>
    <row r="54" spans="1:19">
      <c r="A54" s="8" t="s">
        <v>96</v>
      </c>
      <c r="B54" s="200">
        <f>'[2]31'!B56</f>
        <v>42</v>
      </c>
      <c r="C54" s="201">
        <f>'[2]31'!C56</f>
        <v>30</v>
      </c>
      <c r="D54" s="201">
        <f>'[2]31'!D56</f>
        <v>0</v>
      </c>
      <c r="E54" s="201">
        <f>'[2]31'!E56</f>
        <v>0</v>
      </c>
      <c r="F54" s="15">
        <f t="shared" si="6"/>
        <v>72</v>
      </c>
      <c r="G54" s="200">
        <f>'[2]31'!H56</f>
        <v>39</v>
      </c>
      <c r="H54" s="201">
        <f>'[2]31'!I56</f>
        <v>0</v>
      </c>
      <c r="I54" s="201">
        <f>'[2]31'!J56</f>
        <v>0</v>
      </c>
      <c r="J54" s="201">
        <f>'[2]31'!K56</f>
        <v>0</v>
      </c>
      <c r="K54" s="15">
        <f t="shared" si="3"/>
        <v>39</v>
      </c>
      <c r="L54" s="18">
        <f>frq!C54</f>
        <v>1</v>
      </c>
      <c r="M54" s="125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  <c r="S54" s="18"/>
    </row>
    <row r="55" spans="1:19">
      <c r="A55" s="8" t="s">
        <v>97</v>
      </c>
      <c r="B55" s="200">
        <f>'[2]31'!B57</f>
        <v>42</v>
      </c>
      <c r="C55" s="201">
        <f>'[2]31'!C57</f>
        <v>30</v>
      </c>
      <c r="D55" s="201">
        <f>'[2]31'!D57</f>
        <v>0</v>
      </c>
      <c r="E55" s="201">
        <f>'[2]31'!E57</f>
        <v>0</v>
      </c>
      <c r="F55" s="15">
        <f t="shared" si="6"/>
        <v>72</v>
      </c>
      <c r="G55" s="200">
        <f>'[2]31'!H57</f>
        <v>39</v>
      </c>
      <c r="H55" s="201">
        <f>'[2]31'!I57</f>
        <v>0</v>
      </c>
      <c r="I55" s="201">
        <f>'[2]31'!J57</f>
        <v>0</v>
      </c>
      <c r="J55" s="201">
        <f>'[2]31'!K57</f>
        <v>0</v>
      </c>
      <c r="K55" s="15">
        <f t="shared" si="3"/>
        <v>39</v>
      </c>
      <c r="L55" s="18">
        <f>frq!C55</f>
        <v>1</v>
      </c>
      <c r="M55" s="125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  <c r="S55" s="18"/>
    </row>
    <row r="56" spans="1:19">
      <c r="A56" s="8" t="s">
        <v>98</v>
      </c>
      <c r="B56" s="200">
        <f>'[2]31'!B58</f>
        <v>42</v>
      </c>
      <c r="C56" s="201">
        <f>'[2]31'!C58</f>
        <v>30</v>
      </c>
      <c r="D56" s="201">
        <f>'[2]31'!D58</f>
        <v>0</v>
      </c>
      <c r="E56" s="201">
        <f>'[2]31'!E58</f>
        <v>0</v>
      </c>
      <c r="F56" s="15">
        <f t="shared" si="6"/>
        <v>72</v>
      </c>
      <c r="G56" s="200">
        <f>'[2]31'!H58</f>
        <v>39</v>
      </c>
      <c r="H56" s="201">
        <f>'[2]31'!I58</f>
        <v>0</v>
      </c>
      <c r="I56" s="201">
        <f>'[2]31'!J58</f>
        <v>0</v>
      </c>
      <c r="J56" s="201">
        <f>'[2]31'!K58</f>
        <v>0</v>
      </c>
      <c r="K56" s="15">
        <f t="shared" si="3"/>
        <v>39</v>
      </c>
      <c r="L56" s="18">
        <f>frq!C56</f>
        <v>1</v>
      </c>
      <c r="M56" s="125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  <c r="S56" s="18"/>
    </row>
    <row r="57" spans="1:19">
      <c r="A57" s="8" t="s">
        <v>99</v>
      </c>
      <c r="B57" s="200">
        <f>'[2]31'!B59</f>
        <v>42</v>
      </c>
      <c r="C57" s="201">
        <f>'[2]31'!C59</f>
        <v>30</v>
      </c>
      <c r="D57" s="201">
        <f>'[2]31'!D59</f>
        <v>0</v>
      </c>
      <c r="E57" s="201">
        <f>'[2]31'!E59</f>
        <v>0</v>
      </c>
      <c r="F57" s="15">
        <f t="shared" si="6"/>
        <v>72</v>
      </c>
      <c r="G57" s="200">
        <f>'[2]31'!H59</f>
        <v>39</v>
      </c>
      <c r="H57" s="201">
        <f>'[2]31'!I59</f>
        <v>0</v>
      </c>
      <c r="I57" s="201">
        <f>'[2]31'!J59</f>
        <v>0</v>
      </c>
      <c r="J57" s="201">
        <f>'[2]31'!K59</f>
        <v>0</v>
      </c>
      <c r="K57" s="15">
        <f t="shared" si="3"/>
        <v>39</v>
      </c>
      <c r="L57" s="18">
        <f>frq!C57</f>
        <v>1</v>
      </c>
      <c r="M57" s="125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  <c r="S57" s="18"/>
    </row>
    <row r="58" spans="1:19">
      <c r="A58" s="8" t="s">
        <v>100</v>
      </c>
      <c r="B58" s="200">
        <f>'[2]31'!B60</f>
        <v>42</v>
      </c>
      <c r="C58" s="201">
        <f>'[2]31'!C60</f>
        <v>30</v>
      </c>
      <c r="D58" s="201">
        <f>'[2]31'!D60</f>
        <v>0</v>
      </c>
      <c r="E58" s="201">
        <f>'[2]31'!E60</f>
        <v>0</v>
      </c>
      <c r="F58" s="15">
        <f t="shared" si="6"/>
        <v>72</v>
      </c>
      <c r="G58" s="200">
        <f>'[2]31'!H60</f>
        <v>39</v>
      </c>
      <c r="H58" s="201">
        <f>'[2]31'!I60</f>
        <v>0</v>
      </c>
      <c r="I58" s="201">
        <f>'[2]31'!J60</f>
        <v>0</v>
      </c>
      <c r="J58" s="201">
        <f>'[2]31'!K60</f>
        <v>0</v>
      </c>
      <c r="K58" s="15">
        <f t="shared" si="3"/>
        <v>39</v>
      </c>
      <c r="L58" s="18">
        <f>frq!C58</f>
        <v>1</v>
      </c>
      <c r="M58" s="125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  <c r="S58" s="18"/>
    </row>
    <row r="59" spans="1:19">
      <c r="A59" s="8" t="s">
        <v>101</v>
      </c>
      <c r="B59" s="200">
        <f>'[2]31'!B61</f>
        <v>42</v>
      </c>
      <c r="C59" s="201">
        <f>'[2]31'!C61</f>
        <v>30</v>
      </c>
      <c r="D59" s="201">
        <f>'[2]31'!D61</f>
        <v>0</v>
      </c>
      <c r="E59" s="201">
        <f>'[2]31'!E61</f>
        <v>0</v>
      </c>
      <c r="F59" s="15">
        <f t="shared" si="6"/>
        <v>72</v>
      </c>
      <c r="G59" s="200">
        <f>'[2]31'!H61</f>
        <v>39</v>
      </c>
      <c r="H59" s="201">
        <f>'[2]31'!I61</f>
        <v>0</v>
      </c>
      <c r="I59" s="201">
        <f>'[2]31'!J61</f>
        <v>0</v>
      </c>
      <c r="J59" s="201">
        <f>'[2]31'!K61</f>
        <v>0</v>
      </c>
      <c r="K59" s="15">
        <f t="shared" si="3"/>
        <v>39</v>
      </c>
      <c r="L59" s="18">
        <f>frq!C59</f>
        <v>1</v>
      </c>
      <c r="M59" s="125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  <c r="S59" s="18"/>
    </row>
    <row r="60" spans="1:19">
      <c r="A60" s="8" t="s">
        <v>102</v>
      </c>
      <c r="B60" s="200">
        <f>'[2]31'!B62</f>
        <v>42</v>
      </c>
      <c r="C60" s="201">
        <f>'[2]31'!C62</f>
        <v>30</v>
      </c>
      <c r="D60" s="201">
        <f>'[2]31'!D62</f>
        <v>0</v>
      </c>
      <c r="E60" s="201">
        <f>'[2]31'!E62</f>
        <v>0</v>
      </c>
      <c r="F60" s="15">
        <f t="shared" si="6"/>
        <v>72</v>
      </c>
      <c r="G60" s="200">
        <f>'[2]31'!H62</f>
        <v>39</v>
      </c>
      <c r="H60" s="201">
        <f>'[2]31'!I62</f>
        <v>0</v>
      </c>
      <c r="I60" s="201">
        <f>'[2]31'!J62</f>
        <v>0</v>
      </c>
      <c r="J60" s="201">
        <f>'[2]31'!K62</f>
        <v>0</v>
      </c>
      <c r="K60" s="15">
        <f t="shared" si="3"/>
        <v>39</v>
      </c>
      <c r="L60" s="18">
        <f>frq!C60</f>
        <v>1</v>
      </c>
      <c r="M60" s="125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  <c r="S60" s="18"/>
    </row>
    <row r="61" spans="1:19">
      <c r="A61" s="8" t="s">
        <v>103</v>
      </c>
      <c r="B61" s="200">
        <f>'[2]31'!B63</f>
        <v>42</v>
      </c>
      <c r="C61" s="201">
        <f>'[2]31'!C63</f>
        <v>30</v>
      </c>
      <c r="D61" s="201">
        <f>'[2]31'!D63</f>
        <v>0</v>
      </c>
      <c r="E61" s="201">
        <f>'[2]31'!E63</f>
        <v>0</v>
      </c>
      <c r="F61" s="15">
        <f t="shared" si="6"/>
        <v>72</v>
      </c>
      <c r="G61" s="200">
        <f>'[2]31'!H63</f>
        <v>39</v>
      </c>
      <c r="H61" s="201">
        <f>'[2]31'!I63</f>
        <v>0</v>
      </c>
      <c r="I61" s="201">
        <f>'[2]31'!J63</f>
        <v>0</v>
      </c>
      <c r="J61" s="201">
        <f>'[2]31'!K63</f>
        <v>0</v>
      </c>
      <c r="K61" s="15">
        <f t="shared" si="3"/>
        <v>39</v>
      </c>
      <c r="L61" s="18">
        <f>frq!C61</f>
        <v>1</v>
      </c>
      <c r="M61" s="125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  <c r="S61" s="18"/>
    </row>
    <row r="62" spans="1:19">
      <c r="A62" s="8" t="s">
        <v>104</v>
      </c>
      <c r="B62" s="200">
        <f>'[2]31'!B64</f>
        <v>42</v>
      </c>
      <c r="C62" s="201">
        <f>'[2]31'!C64</f>
        <v>30</v>
      </c>
      <c r="D62" s="201">
        <f>'[2]31'!D64</f>
        <v>0</v>
      </c>
      <c r="E62" s="201">
        <f>'[2]31'!E64</f>
        <v>0</v>
      </c>
      <c r="F62" s="15">
        <f t="shared" si="6"/>
        <v>72</v>
      </c>
      <c r="G62" s="200">
        <f>'[2]31'!H64</f>
        <v>39</v>
      </c>
      <c r="H62" s="201">
        <f>'[2]31'!I64</f>
        <v>0</v>
      </c>
      <c r="I62" s="201">
        <f>'[2]31'!J64</f>
        <v>0</v>
      </c>
      <c r="J62" s="201">
        <f>'[2]31'!K64</f>
        <v>0</v>
      </c>
      <c r="K62" s="15">
        <f t="shared" si="3"/>
        <v>39</v>
      </c>
      <c r="L62" s="18">
        <f>frq!C62</f>
        <v>1</v>
      </c>
      <c r="M62" s="125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  <c r="S62" s="18"/>
    </row>
    <row r="63" spans="1:19">
      <c r="A63" s="8" t="s">
        <v>105</v>
      </c>
      <c r="B63" s="200">
        <f>'[2]31'!B65</f>
        <v>42</v>
      </c>
      <c r="C63" s="201">
        <f>'[2]31'!C65</f>
        <v>30</v>
      </c>
      <c r="D63" s="201">
        <f>'[2]31'!D65</f>
        <v>0</v>
      </c>
      <c r="E63" s="201">
        <f>'[2]31'!E65</f>
        <v>0</v>
      </c>
      <c r="F63" s="15">
        <f t="shared" si="6"/>
        <v>72</v>
      </c>
      <c r="G63" s="200">
        <f>'[2]31'!H65</f>
        <v>39</v>
      </c>
      <c r="H63" s="201">
        <f>'[2]31'!I65</f>
        <v>0</v>
      </c>
      <c r="I63" s="201">
        <f>'[2]31'!J65</f>
        <v>0</v>
      </c>
      <c r="J63" s="201">
        <f>'[2]31'!K65</f>
        <v>0</v>
      </c>
      <c r="K63" s="15">
        <f t="shared" si="3"/>
        <v>39</v>
      </c>
      <c r="L63" s="18">
        <f>frq!C63</f>
        <v>1</v>
      </c>
      <c r="M63" s="125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  <c r="S63" s="18"/>
    </row>
    <row r="64" spans="1:19">
      <c r="A64" s="8" t="s">
        <v>106</v>
      </c>
      <c r="B64" s="200">
        <f>'[2]31'!B66</f>
        <v>42</v>
      </c>
      <c r="C64" s="201">
        <f>'[2]31'!C66</f>
        <v>30</v>
      </c>
      <c r="D64" s="201">
        <f>'[2]31'!D66</f>
        <v>0</v>
      </c>
      <c r="E64" s="201">
        <f>'[2]31'!E66</f>
        <v>0</v>
      </c>
      <c r="F64" s="15">
        <f t="shared" si="6"/>
        <v>72</v>
      </c>
      <c r="G64" s="200">
        <f>'[2]31'!H66</f>
        <v>39</v>
      </c>
      <c r="H64" s="201">
        <f>'[2]31'!I66</f>
        <v>0</v>
      </c>
      <c r="I64" s="201">
        <f>'[2]31'!J66</f>
        <v>0</v>
      </c>
      <c r="J64" s="201">
        <f>'[2]31'!K66</f>
        <v>0</v>
      </c>
      <c r="K64" s="15">
        <f t="shared" si="3"/>
        <v>39</v>
      </c>
      <c r="L64" s="18">
        <f>frq!C64</f>
        <v>1</v>
      </c>
      <c r="M64" s="125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  <c r="S64" s="18"/>
    </row>
    <row r="65" spans="1:19">
      <c r="A65" s="8" t="s">
        <v>107</v>
      </c>
      <c r="B65" s="200">
        <f>'[2]31'!B67</f>
        <v>42</v>
      </c>
      <c r="C65" s="201">
        <f>'[2]31'!C67</f>
        <v>30</v>
      </c>
      <c r="D65" s="201">
        <f>'[2]31'!D67</f>
        <v>0</v>
      </c>
      <c r="E65" s="201">
        <f>'[2]31'!E67</f>
        <v>0</v>
      </c>
      <c r="F65" s="15">
        <f t="shared" si="6"/>
        <v>72</v>
      </c>
      <c r="G65" s="200">
        <f>'[2]31'!H67</f>
        <v>39</v>
      </c>
      <c r="H65" s="201">
        <f>'[2]31'!I67</f>
        <v>0</v>
      </c>
      <c r="I65" s="201">
        <f>'[2]31'!J67</f>
        <v>0</v>
      </c>
      <c r="J65" s="201">
        <f>'[2]31'!K67</f>
        <v>0</v>
      </c>
      <c r="K65" s="15">
        <f t="shared" si="3"/>
        <v>39</v>
      </c>
      <c r="L65" s="18">
        <f>frq!C65</f>
        <v>1</v>
      </c>
      <c r="M65" s="125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  <c r="S65" s="18"/>
    </row>
    <row r="66" spans="1:19">
      <c r="A66" s="8" t="s">
        <v>108</v>
      </c>
      <c r="B66" s="200">
        <f>'[2]31'!B68</f>
        <v>42</v>
      </c>
      <c r="C66" s="201">
        <f>'[2]31'!C68</f>
        <v>30</v>
      </c>
      <c r="D66" s="201">
        <f>'[2]31'!D68</f>
        <v>0</v>
      </c>
      <c r="E66" s="201">
        <f>'[2]31'!E68</f>
        <v>0</v>
      </c>
      <c r="F66" s="15">
        <f t="shared" si="6"/>
        <v>72</v>
      </c>
      <c r="G66" s="200">
        <f>'[2]31'!H68</f>
        <v>39</v>
      </c>
      <c r="H66" s="201">
        <f>'[2]31'!I68</f>
        <v>0</v>
      </c>
      <c r="I66" s="201">
        <f>'[2]31'!J68</f>
        <v>0</v>
      </c>
      <c r="J66" s="201">
        <f>'[2]31'!K68</f>
        <v>0</v>
      </c>
      <c r="K66" s="15">
        <f t="shared" si="3"/>
        <v>39</v>
      </c>
      <c r="L66" s="18">
        <f>frq!C66</f>
        <v>1</v>
      </c>
      <c r="M66" s="125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  <c r="S66" s="18"/>
    </row>
    <row r="67" spans="1:19">
      <c r="A67" s="8" t="s">
        <v>109</v>
      </c>
      <c r="B67" s="200">
        <f>'[2]31'!B69</f>
        <v>42</v>
      </c>
      <c r="C67" s="201">
        <f>'[2]31'!C69</f>
        <v>30</v>
      </c>
      <c r="D67" s="201">
        <f>'[2]31'!D69</f>
        <v>0</v>
      </c>
      <c r="E67" s="201">
        <f>'[2]31'!E69</f>
        <v>0</v>
      </c>
      <c r="F67" s="15">
        <f t="shared" si="6"/>
        <v>72</v>
      </c>
      <c r="G67" s="200">
        <f>'[2]31'!H69</f>
        <v>39</v>
      </c>
      <c r="H67" s="201">
        <f>'[2]31'!I69</f>
        <v>0</v>
      </c>
      <c r="I67" s="201">
        <f>'[2]31'!J69</f>
        <v>0</v>
      </c>
      <c r="J67" s="201">
        <f>'[2]31'!K69</f>
        <v>0</v>
      </c>
      <c r="K67" s="15">
        <f t="shared" si="3"/>
        <v>39</v>
      </c>
      <c r="L67" s="18">
        <f>frq!C67</f>
        <v>1</v>
      </c>
      <c r="M67" s="125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  <c r="S67" s="18"/>
    </row>
    <row r="68" spans="1:19">
      <c r="A68" s="8" t="s">
        <v>110</v>
      </c>
      <c r="B68" s="200">
        <f>'[2]31'!B70</f>
        <v>42</v>
      </c>
      <c r="C68" s="201">
        <f>'[2]31'!C70</f>
        <v>30</v>
      </c>
      <c r="D68" s="201">
        <f>'[2]31'!D70</f>
        <v>0</v>
      </c>
      <c r="E68" s="201">
        <f>'[2]31'!E70</f>
        <v>0</v>
      </c>
      <c r="F68" s="15">
        <f t="shared" si="6"/>
        <v>72</v>
      </c>
      <c r="G68" s="200">
        <f>'[2]31'!H70</f>
        <v>39</v>
      </c>
      <c r="H68" s="201">
        <f>'[2]31'!I70</f>
        <v>0</v>
      </c>
      <c r="I68" s="201">
        <f>'[2]31'!J70</f>
        <v>0</v>
      </c>
      <c r="J68" s="201">
        <f>'[2]31'!K70</f>
        <v>0</v>
      </c>
      <c r="K68" s="15">
        <f t="shared" ref="K68:K98" si="13">SUM(G68:J68)</f>
        <v>39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  <c r="S68" s="18"/>
    </row>
    <row r="69" spans="1:19">
      <c r="A69" s="8" t="s">
        <v>111</v>
      </c>
      <c r="B69" s="200">
        <f>'[2]31'!B71</f>
        <v>42</v>
      </c>
      <c r="C69" s="201">
        <f>'[2]31'!C71</f>
        <v>30</v>
      </c>
      <c r="D69" s="201">
        <f>'[2]31'!D71</f>
        <v>0</v>
      </c>
      <c r="E69" s="201">
        <f>'[2]31'!E71</f>
        <v>0</v>
      </c>
      <c r="F69" s="15">
        <f t="shared" ref="F69:F98" si="16">SUM(B69:E69)</f>
        <v>72</v>
      </c>
      <c r="G69" s="200">
        <f>'[2]31'!H71</f>
        <v>39</v>
      </c>
      <c r="H69" s="201">
        <f>'[2]31'!I71</f>
        <v>0</v>
      </c>
      <c r="I69" s="201">
        <f>'[2]31'!J71</f>
        <v>0</v>
      </c>
      <c r="J69" s="201">
        <f>'[2]31'!K71</f>
        <v>0</v>
      </c>
      <c r="K69" s="15">
        <f t="shared" si="13"/>
        <v>39</v>
      </c>
      <c r="L69" s="18">
        <f>frq!C69</f>
        <v>1</v>
      </c>
      <c r="M69" s="125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  <c r="S69" s="18"/>
    </row>
    <row r="70" spans="1:19">
      <c r="A70" s="8" t="s">
        <v>112</v>
      </c>
      <c r="B70" s="200">
        <f>'[2]31'!B72</f>
        <v>42</v>
      </c>
      <c r="C70" s="201">
        <f>'[2]31'!C72</f>
        <v>30</v>
      </c>
      <c r="D70" s="201">
        <f>'[2]31'!D72</f>
        <v>0</v>
      </c>
      <c r="E70" s="201">
        <f>'[2]31'!E72</f>
        <v>0</v>
      </c>
      <c r="F70" s="15">
        <f t="shared" si="16"/>
        <v>72</v>
      </c>
      <c r="G70" s="200">
        <f>'[2]31'!H72</f>
        <v>39</v>
      </c>
      <c r="H70" s="201">
        <f>'[2]31'!I72</f>
        <v>0</v>
      </c>
      <c r="I70" s="201">
        <f>'[2]31'!J72</f>
        <v>0</v>
      </c>
      <c r="J70" s="201">
        <f>'[2]31'!K72</f>
        <v>0</v>
      </c>
      <c r="K70" s="15">
        <f t="shared" si="13"/>
        <v>39</v>
      </c>
      <c r="L70" s="18">
        <f>frq!C70</f>
        <v>1</v>
      </c>
      <c r="M70" s="125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  <c r="S70" s="18"/>
    </row>
    <row r="71" spans="1:19">
      <c r="A71" s="8" t="s">
        <v>113</v>
      </c>
      <c r="B71" s="200">
        <f>'[2]31'!B73</f>
        <v>42</v>
      </c>
      <c r="C71" s="201">
        <f>'[2]31'!C73</f>
        <v>30</v>
      </c>
      <c r="D71" s="201">
        <f>'[2]31'!D73</f>
        <v>0</v>
      </c>
      <c r="E71" s="201">
        <f>'[2]31'!E73</f>
        <v>0</v>
      </c>
      <c r="F71" s="15">
        <f t="shared" si="16"/>
        <v>72</v>
      </c>
      <c r="G71" s="200">
        <f>'[2]31'!H73</f>
        <v>39</v>
      </c>
      <c r="H71" s="201">
        <f>'[2]31'!I73</f>
        <v>0</v>
      </c>
      <c r="I71" s="201">
        <f>'[2]31'!J73</f>
        <v>0</v>
      </c>
      <c r="J71" s="201">
        <f>'[2]31'!K73</f>
        <v>0</v>
      </c>
      <c r="K71" s="15">
        <f t="shared" si="13"/>
        <v>39</v>
      </c>
      <c r="L71" s="18">
        <f>frq!C71</f>
        <v>1</v>
      </c>
      <c r="M71" s="125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  <c r="S71" s="18"/>
    </row>
    <row r="72" spans="1:19">
      <c r="A72" s="8" t="s">
        <v>114</v>
      </c>
      <c r="B72" s="200">
        <f>'[2]31'!B74</f>
        <v>42</v>
      </c>
      <c r="C72" s="201">
        <f>'[2]31'!C74</f>
        <v>30</v>
      </c>
      <c r="D72" s="201">
        <f>'[2]31'!D74</f>
        <v>0</v>
      </c>
      <c r="E72" s="201">
        <f>'[2]31'!E74</f>
        <v>0</v>
      </c>
      <c r="F72" s="15">
        <f t="shared" si="16"/>
        <v>72</v>
      </c>
      <c r="G72" s="200">
        <f>'[2]31'!H74</f>
        <v>39</v>
      </c>
      <c r="H72" s="201">
        <f>'[2]31'!I74</f>
        <v>0</v>
      </c>
      <c r="I72" s="201">
        <f>'[2]31'!J74</f>
        <v>0</v>
      </c>
      <c r="J72" s="201">
        <f>'[2]31'!K74</f>
        <v>0</v>
      </c>
      <c r="K72" s="15">
        <f t="shared" si="13"/>
        <v>39</v>
      </c>
      <c r="L72" s="18">
        <f>frq!C72</f>
        <v>1</v>
      </c>
      <c r="M72" s="125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  <c r="S72" s="18"/>
    </row>
    <row r="73" spans="1:19">
      <c r="A73" s="8" t="s">
        <v>115</v>
      </c>
      <c r="B73" s="200">
        <f>'[2]31'!B75</f>
        <v>42</v>
      </c>
      <c r="C73" s="201">
        <f>'[2]31'!C75</f>
        <v>30</v>
      </c>
      <c r="D73" s="201">
        <f>'[2]31'!D75</f>
        <v>0</v>
      </c>
      <c r="E73" s="201">
        <f>'[2]31'!E75</f>
        <v>0</v>
      </c>
      <c r="F73" s="15">
        <f t="shared" si="16"/>
        <v>72</v>
      </c>
      <c r="G73" s="200">
        <f>'[2]31'!H75</f>
        <v>39</v>
      </c>
      <c r="H73" s="201">
        <f>'[2]31'!I75</f>
        <v>0</v>
      </c>
      <c r="I73" s="201">
        <f>'[2]31'!J75</f>
        <v>0</v>
      </c>
      <c r="J73" s="201">
        <f>'[2]31'!K75</f>
        <v>0</v>
      </c>
      <c r="K73" s="15">
        <f t="shared" si="13"/>
        <v>39</v>
      </c>
      <c r="L73" s="18">
        <f>frq!C73</f>
        <v>1</v>
      </c>
      <c r="M73" s="125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  <c r="S73" s="18"/>
    </row>
    <row r="74" spans="1:19">
      <c r="A74" s="8" t="s">
        <v>116</v>
      </c>
      <c r="B74" s="200">
        <f>'[2]31'!B76</f>
        <v>42</v>
      </c>
      <c r="C74" s="201">
        <f>'[2]31'!C76</f>
        <v>30</v>
      </c>
      <c r="D74" s="201">
        <f>'[2]31'!D76</f>
        <v>0</v>
      </c>
      <c r="E74" s="201">
        <f>'[2]31'!E76</f>
        <v>0</v>
      </c>
      <c r="F74" s="15">
        <f t="shared" si="16"/>
        <v>72</v>
      </c>
      <c r="G74" s="200">
        <f>'[2]31'!H76</f>
        <v>39</v>
      </c>
      <c r="H74" s="201">
        <f>'[2]31'!I76</f>
        <v>0</v>
      </c>
      <c r="I74" s="201">
        <f>'[2]31'!J76</f>
        <v>0</v>
      </c>
      <c r="J74" s="201">
        <f>'[2]31'!K76</f>
        <v>0</v>
      </c>
      <c r="K74" s="15">
        <f t="shared" si="13"/>
        <v>39</v>
      </c>
      <c r="L74" s="18">
        <f>frq!C74</f>
        <v>1</v>
      </c>
      <c r="M74" s="125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  <c r="S74" s="18"/>
    </row>
    <row r="75" spans="1:19">
      <c r="A75" s="8" t="s">
        <v>117</v>
      </c>
      <c r="B75" s="200">
        <f>'[2]31'!B77</f>
        <v>42</v>
      </c>
      <c r="C75" s="201">
        <f>'[2]31'!C77</f>
        <v>30</v>
      </c>
      <c r="D75" s="201">
        <f>'[2]31'!D77</f>
        <v>0</v>
      </c>
      <c r="E75" s="201">
        <f>'[2]31'!E77</f>
        <v>0</v>
      </c>
      <c r="F75" s="15">
        <f t="shared" si="16"/>
        <v>72</v>
      </c>
      <c r="G75" s="200">
        <f>'[2]31'!H77</f>
        <v>39</v>
      </c>
      <c r="H75" s="201">
        <f>'[2]31'!I77</f>
        <v>0</v>
      </c>
      <c r="I75" s="201">
        <f>'[2]31'!J77</f>
        <v>0</v>
      </c>
      <c r="J75" s="201">
        <f>'[2]31'!K77</f>
        <v>0</v>
      </c>
      <c r="K75" s="15">
        <f t="shared" si="13"/>
        <v>39</v>
      </c>
      <c r="L75" s="18">
        <f>frq!C75</f>
        <v>1</v>
      </c>
      <c r="M75" s="125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  <c r="S75" s="18"/>
    </row>
    <row r="76" spans="1:19">
      <c r="A76" s="8" t="s">
        <v>118</v>
      </c>
      <c r="B76" s="200">
        <f>'[2]31'!B78</f>
        <v>42</v>
      </c>
      <c r="C76" s="201">
        <f>'[2]31'!C78</f>
        <v>30</v>
      </c>
      <c r="D76" s="201">
        <f>'[2]31'!D78</f>
        <v>0</v>
      </c>
      <c r="E76" s="201">
        <f>'[2]31'!E78</f>
        <v>0</v>
      </c>
      <c r="F76" s="15">
        <f t="shared" si="16"/>
        <v>72</v>
      </c>
      <c r="G76" s="200">
        <f>'[2]31'!H78</f>
        <v>39</v>
      </c>
      <c r="H76" s="201">
        <f>'[2]31'!I78</f>
        <v>0</v>
      </c>
      <c r="I76" s="201">
        <f>'[2]31'!J78</f>
        <v>0</v>
      </c>
      <c r="J76" s="201">
        <f>'[2]31'!K78</f>
        <v>0</v>
      </c>
      <c r="K76" s="15">
        <f t="shared" si="13"/>
        <v>39</v>
      </c>
      <c r="L76" s="18">
        <f>frq!C76</f>
        <v>1</v>
      </c>
      <c r="M76" s="125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  <c r="S76" s="18"/>
    </row>
    <row r="77" spans="1:19">
      <c r="A77" s="8" t="s">
        <v>119</v>
      </c>
      <c r="B77" s="200">
        <f>'[2]31'!B79</f>
        <v>42</v>
      </c>
      <c r="C77" s="201">
        <f>'[2]31'!C79</f>
        <v>30</v>
      </c>
      <c r="D77" s="201">
        <f>'[2]31'!D79</f>
        <v>0</v>
      </c>
      <c r="E77" s="201">
        <f>'[2]31'!E79</f>
        <v>0</v>
      </c>
      <c r="F77" s="15">
        <f t="shared" si="16"/>
        <v>72</v>
      </c>
      <c r="G77" s="200">
        <f>'[2]31'!H79</f>
        <v>39</v>
      </c>
      <c r="H77" s="201">
        <f>'[2]31'!I79</f>
        <v>0</v>
      </c>
      <c r="I77" s="201">
        <f>'[2]31'!J79</f>
        <v>0</v>
      </c>
      <c r="J77" s="201">
        <f>'[2]31'!K79</f>
        <v>0</v>
      </c>
      <c r="K77" s="15">
        <f t="shared" si="13"/>
        <v>39</v>
      </c>
      <c r="L77" s="18">
        <f>frq!C77</f>
        <v>1</v>
      </c>
      <c r="M77" s="125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  <c r="S77" s="18"/>
    </row>
    <row r="78" spans="1:19">
      <c r="A78" s="8" t="s">
        <v>120</v>
      </c>
      <c r="B78" s="200">
        <f>'[2]31'!B80</f>
        <v>42</v>
      </c>
      <c r="C78" s="201">
        <f>'[2]31'!C80</f>
        <v>30</v>
      </c>
      <c r="D78" s="201">
        <f>'[2]31'!D80</f>
        <v>0</v>
      </c>
      <c r="E78" s="201">
        <f>'[2]31'!E80</f>
        <v>0</v>
      </c>
      <c r="F78" s="15">
        <f t="shared" si="16"/>
        <v>72</v>
      </c>
      <c r="G78" s="200">
        <f>'[2]31'!H80</f>
        <v>39</v>
      </c>
      <c r="H78" s="201">
        <f>'[2]31'!I80</f>
        <v>0</v>
      </c>
      <c r="I78" s="201">
        <f>'[2]31'!J80</f>
        <v>0</v>
      </c>
      <c r="J78" s="201">
        <f>'[2]31'!K80</f>
        <v>0</v>
      </c>
      <c r="K78" s="15">
        <f t="shared" si="13"/>
        <v>39</v>
      </c>
      <c r="L78" s="18">
        <f>frq!C78</f>
        <v>1</v>
      </c>
      <c r="M78" s="125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  <c r="S78" s="18"/>
    </row>
    <row r="79" spans="1:19">
      <c r="A79" s="8" t="s">
        <v>121</v>
      </c>
      <c r="B79" s="200">
        <f>'[2]31'!B81</f>
        <v>42</v>
      </c>
      <c r="C79" s="201">
        <f>'[2]31'!C81</f>
        <v>30</v>
      </c>
      <c r="D79" s="201">
        <f>'[2]31'!D81</f>
        <v>0</v>
      </c>
      <c r="E79" s="201">
        <f>'[2]31'!E81</f>
        <v>0</v>
      </c>
      <c r="F79" s="15">
        <f t="shared" si="16"/>
        <v>72</v>
      </c>
      <c r="G79" s="200">
        <f>'[2]31'!H81</f>
        <v>39</v>
      </c>
      <c r="H79" s="201">
        <f>'[2]31'!I81</f>
        <v>0</v>
      </c>
      <c r="I79" s="201">
        <f>'[2]31'!J81</f>
        <v>0</v>
      </c>
      <c r="J79" s="201">
        <f>'[2]31'!K81</f>
        <v>0</v>
      </c>
      <c r="K79" s="15">
        <f t="shared" si="13"/>
        <v>39</v>
      </c>
      <c r="L79" s="18">
        <f>frq!C79</f>
        <v>1</v>
      </c>
      <c r="M79" s="125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  <c r="S79" s="18"/>
    </row>
    <row r="80" spans="1:19">
      <c r="A80" s="8" t="s">
        <v>122</v>
      </c>
      <c r="B80" s="200">
        <f>'[2]31'!B82</f>
        <v>42</v>
      </c>
      <c r="C80" s="201">
        <f>'[2]31'!C82</f>
        <v>30</v>
      </c>
      <c r="D80" s="201">
        <f>'[2]31'!D82</f>
        <v>0</v>
      </c>
      <c r="E80" s="201">
        <f>'[2]31'!E82</f>
        <v>0</v>
      </c>
      <c r="F80" s="15">
        <f t="shared" si="16"/>
        <v>72</v>
      </c>
      <c r="G80" s="200">
        <f>'[2]31'!H82</f>
        <v>39</v>
      </c>
      <c r="H80" s="201">
        <f>'[2]31'!I82</f>
        <v>0</v>
      </c>
      <c r="I80" s="201">
        <f>'[2]31'!J82</f>
        <v>0</v>
      </c>
      <c r="J80" s="201">
        <f>'[2]31'!K82</f>
        <v>0</v>
      </c>
      <c r="K80" s="15">
        <f t="shared" si="13"/>
        <v>39</v>
      </c>
      <c r="L80" s="18">
        <f>frq!C80</f>
        <v>1</v>
      </c>
      <c r="M80" s="125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  <c r="S80" s="18"/>
    </row>
    <row r="81" spans="1:19">
      <c r="A81" s="8" t="s">
        <v>123</v>
      </c>
      <c r="B81" s="200">
        <f>'[2]31'!B83</f>
        <v>42</v>
      </c>
      <c r="C81" s="201">
        <f>'[2]31'!C83</f>
        <v>30</v>
      </c>
      <c r="D81" s="201">
        <f>'[2]31'!D83</f>
        <v>0</v>
      </c>
      <c r="E81" s="201">
        <f>'[2]31'!E83</f>
        <v>0</v>
      </c>
      <c r="F81" s="15">
        <f t="shared" si="16"/>
        <v>72</v>
      </c>
      <c r="G81" s="200">
        <f>'[2]31'!H83</f>
        <v>39</v>
      </c>
      <c r="H81" s="201">
        <f>'[2]31'!I83</f>
        <v>0</v>
      </c>
      <c r="I81" s="201">
        <f>'[2]31'!J83</f>
        <v>0</v>
      </c>
      <c r="J81" s="201">
        <f>'[2]31'!K83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0">
        <f>'[2]31'!B84</f>
        <v>42</v>
      </c>
      <c r="C82" s="201">
        <f>'[2]31'!C84</f>
        <v>30</v>
      </c>
      <c r="D82" s="201">
        <f>'[2]31'!D84</f>
        <v>0</v>
      </c>
      <c r="E82" s="201">
        <f>'[2]31'!E84</f>
        <v>0</v>
      </c>
      <c r="F82" s="15">
        <f t="shared" si="16"/>
        <v>72</v>
      </c>
      <c r="G82" s="200">
        <f>'[2]31'!H84</f>
        <v>39</v>
      </c>
      <c r="H82" s="201">
        <f>'[2]31'!I84</f>
        <v>0</v>
      </c>
      <c r="I82" s="201">
        <f>'[2]31'!J84</f>
        <v>0</v>
      </c>
      <c r="J82" s="201">
        <f>'[2]31'!K84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0">
        <f>'[2]31'!B85</f>
        <v>42</v>
      </c>
      <c r="C83" s="201">
        <f>'[2]31'!C85</f>
        <v>30</v>
      </c>
      <c r="D83" s="201">
        <f>'[2]31'!D85</f>
        <v>0</v>
      </c>
      <c r="E83" s="201">
        <f>'[2]31'!E85</f>
        <v>0</v>
      </c>
      <c r="F83" s="15">
        <f t="shared" si="16"/>
        <v>72</v>
      </c>
      <c r="G83" s="200">
        <f>'[2]31'!H85</f>
        <v>39</v>
      </c>
      <c r="H83" s="201">
        <f>'[2]31'!I85</f>
        <v>0</v>
      </c>
      <c r="I83" s="201">
        <f>'[2]31'!J85</f>
        <v>0</v>
      </c>
      <c r="J83" s="201">
        <f>'[2]31'!K85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0">
        <f>'[2]31'!B86</f>
        <v>42</v>
      </c>
      <c r="C84" s="201">
        <f>'[2]31'!C86</f>
        <v>30</v>
      </c>
      <c r="D84" s="201">
        <f>'[2]31'!D86</f>
        <v>0</v>
      </c>
      <c r="E84" s="201">
        <f>'[2]31'!E86</f>
        <v>0</v>
      </c>
      <c r="F84" s="15">
        <f t="shared" si="16"/>
        <v>72</v>
      </c>
      <c r="G84" s="200">
        <f>'[2]31'!H86</f>
        <v>39</v>
      </c>
      <c r="H84" s="201">
        <f>'[2]31'!I86</f>
        <v>0</v>
      </c>
      <c r="I84" s="201">
        <f>'[2]31'!J86</f>
        <v>0</v>
      </c>
      <c r="J84" s="201">
        <f>'[2]31'!K86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0">
        <f>'[2]31'!B87</f>
        <v>42</v>
      </c>
      <c r="C85" s="201">
        <f>'[2]31'!C87</f>
        <v>30</v>
      </c>
      <c r="D85" s="201">
        <f>'[2]31'!D87</f>
        <v>0</v>
      </c>
      <c r="E85" s="201">
        <f>'[2]31'!E87</f>
        <v>0</v>
      </c>
      <c r="F85" s="15">
        <f t="shared" si="16"/>
        <v>72</v>
      </c>
      <c r="G85" s="200">
        <f>'[2]31'!H87</f>
        <v>39</v>
      </c>
      <c r="H85" s="201">
        <f>'[2]31'!I87</f>
        <v>0</v>
      </c>
      <c r="I85" s="201">
        <f>'[2]31'!J87</f>
        <v>0</v>
      </c>
      <c r="J85" s="201">
        <f>'[2]31'!K87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0">
        <f>'[2]31'!B88</f>
        <v>42</v>
      </c>
      <c r="C86" s="201">
        <f>'[2]31'!C88</f>
        <v>30</v>
      </c>
      <c r="D86" s="201">
        <f>'[2]31'!D88</f>
        <v>0</v>
      </c>
      <c r="E86" s="201">
        <f>'[2]31'!E88</f>
        <v>0</v>
      </c>
      <c r="F86" s="15">
        <f t="shared" si="16"/>
        <v>72</v>
      </c>
      <c r="G86" s="200">
        <f>'[2]31'!H88</f>
        <v>39</v>
      </c>
      <c r="H86" s="201">
        <f>'[2]31'!I88</f>
        <v>0</v>
      </c>
      <c r="I86" s="201">
        <f>'[2]31'!J88</f>
        <v>0</v>
      </c>
      <c r="J86" s="201">
        <f>'[2]31'!K88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0">
        <f>'[2]31'!B89</f>
        <v>42</v>
      </c>
      <c r="C87" s="201">
        <f>'[2]31'!C89</f>
        <v>30</v>
      </c>
      <c r="D87" s="201">
        <f>'[2]31'!D89</f>
        <v>0</v>
      </c>
      <c r="E87" s="201">
        <f>'[2]31'!E89</f>
        <v>0</v>
      </c>
      <c r="F87" s="15">
        <f t="shared" si="16"/>
        <v>72</v>
      </c>
      <c r="G87" s="200">
        <f>'[2]31'!H89</f>
        <v>39</v>
      </c>
      <c r="H87" s="201">
        <f>'[2]31'!I89</f>
        <v>0</v>
      </c>
      <c r="I87" s="201">
        <f>'[2]31'!J89</f>
        <v>0</v>
      </c>
      <c r="J87" s="201">
        <f>'[2]31'!K89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0">
        <f>'[2]31'!B90</f>
        <v>42</v>
      </c>
      <c r="C88" s="201">
        <f>'[2]31'!C90</f>
        <v>30</v>
      </c>
      <c r="D88" s="201">
        <f>'[2]31'!D90</f>
        <v>0</v>
      </c>
      <c r="E88" s="201">
        <f>'[2]31'!E90</f>
        <v>0</v>
      </c>
      <c r="F88" s="15">
        <f t="shared" si="16"/>
        <v>72</v>
      </c>
      <c r="G88" s="200">
        <f>'[2]31'!H90</f>
        <v>39</v>
      </c>
      <c r="H88" s="201">
        <f>'[2]31'!I90</f>
        <v>0</v>
      </c>
      <c r="I88" s="201">
        <f>'[2]31'!J90</f>
        <v>0</v>
      </c>
      <c r="J88" s="201">
        <f>'[2]31'!K90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0">
        <f>'[2]31'!B91</f>
        <v>42</v>
      </c>
      <c r="C89" s="201">
        <f>'[2]31'!C91</f>
        <v>30</v>
      </c>
      <c r="D89" s="201">
        <f>'[2]31'!D91</f>
        <v>0</v>
      </c>
      <c r="E89" s="201">
        <f>'[2]31'!E91</f>
        <v>0</v>
      </c>
      <c r="F89" s="15">
        <f t="shared" si="16"/>
        <v>72</v>
      </c>
      <c r="G89" s="200">
        <f>'[2]31'!H91</f>
        <v>39</v>
      </c>
      <c r="H89" s="201">
        <f>'[2]31'!I91</f>
        <v>0</v>
      </c>
      <c r="I89" s="201">
        <f>'[2]31'!J91</f>
        <v>0</v>
      </c>
      <c r="J89" s="201">
        <f>'[2]31'!K91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0">
        <f>'[2]31'!B92</f>
        <v>42</v>
      </c>
      <c r="C90" s="201">
        <f>'[2]31'!C92</f>
        <v>30</v>
      </c>
      <c r="D90" s="201">
        <f>'[2]31'!D92</f>
        <v>0</v>
      </c>
      <c r="E90" s="201">
        <f>'[2]31'!E92</f>
        <v>0</v>
      </c>
      <c r="F90" s="15">
        <f t="shared" si="16"/>
        <v>72</v>
      </c>
      <c r="G90" s="200">
        <f>'[2]31'!H92</f>
        <v>39</v>
      </c>
      <c r="H90" s="201">
        <f>'[2]31'!I92</f>
        <v>0</v>
      </c>
      <c r="I90" s="201">
        <f>'[2]31'!J92</f>
        <v>0</v>
      </c>
      <c r="J90" s="201">
        <f>'[2]31'!K92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0">
        <f>'[2]31'!B93</f>
        <v>42</v>
      </c>
      <c r="C91" s="201">
        <f>'[2]31'!C93</f>
        <v>30</v>
      </c>
      <c r="D91" s="201">
        <f>'[2]31'!D93</f>
        <v>0</v>
      </c>
      <c r="E91" s="201">
        <f>'[2]31'!E93</f>
        <v>0</v>
      </c>
      <c r="F91" s="15">
        <f t="shared" si="16"/>
        <v>72</v>
      </c>
      <c r="G91" s="200">
        <f>'[2]31'!H93</f>
        <v>39</v>
      </c>
      <c r="H91" s="201">
        <f>'[2]31'!I93</f>
        <v>0</v>
      </c>
      <c r="I91" s="201">
        <f>'[2]31'!J93</f>
        <v>0</v>
      </c>
      <c r="J91" s="201">
        <f>'[2]31'!K93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0">
        <f>'[2]31'!B94</f>
        <v>42</v>
      </c>
      <c r="C92" s="201">
        <f>'[2]31'!C94</f>
        <v>30</v>
      </c>
      <c r="D92" s="201">
        <f>'[2]31'!D94</f>
        <v>0</v>
      </c>
      <c r="E92" s="201">
        <f>'[2]31'!E94</f>
        <v>0</v>
      </c>
      <c r="F92" s="15">
        <f t="shared" si="16"/>
        <v>72</v>
      </c>
      <c r="G92" s="200">
        <f>'[2]31'!H94</f>
        <v>39</v>
      </c>
      <c r="H92" s="201">
        <f>'[2]31'!I94</f>
        <v>0</v>
      </c>
      <c r="I92" s="201">
        <f>'[2]31'!J94</f>
        <v>0</v>
      </c>
      <c r="J92" s="201">
        <f>'[2]31'!K94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0">
        <f>'[2]31'!B95</f>
        <v>42</v>
      </c>
      <c r="C93" s="201">
        <f>'[2]31'!C95</f>
        <v>30</v>
      </c>
      <c r="D93" s="201">
        <f>'[2]31'!D95</f>
        <v>0</v>
      </c>
      <c r="E93" s="201">
        <f>'[2]31'!E95</f>
        <v>0</v>
      </c>
      <c r="F93" s="15">
        <f t="shared" si="16"/>
        <v>72</v>
      </c>
      <c r="G93" s="200">
        <f>'[2]31'!H95</f>
        <v>39</v>
      </c>
      <c r="H93" s="201">
        <f>'[2]31'!I95</f>
        <v>0</v>
      </c>
      <c r="I93" s="201">
        <f>'[2]31'!J95</f>
        <v>0</v>
      </c>
      <c r="J93" s="201">
        <f>'[2]31'!K95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0">
        <f>'[2]31'!B96</f>
        <v>42</v>
      </c>
      <c r="C94" s="201">
        <f>'[2]31'!C96</f>
        <v>30</v>
      </c>
      <c r="D94" s="201">
        <f>'[2]31'!D96</f>
        <v>0</v>
      </c>
      <c r="E94" s="201">
        <f>'[2]31'!E96</f>
        <v>0</v>
      </c>
      <c r="F94" s="15">
        <f t="shared" si="16"/>
        <v>72</v>
      </c>
      <c r="G94" s="200">
        <f>'[2]31'!H96</f>
        <v>39</v>
      </c>
      <c r="H94" s="201">
        <f>'[2]31'!I96</f>
        <v>0</v>
      </c>
      <c r="I94" s="201">
        <f>'[2]31'!J96</f>
        <v>0</v>
      </c>
      <c r="J94" s="201">
        <f>'[2]31'!K96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0">
        <f>'[2]31'!B97</f>
        <v>42</v>
      </c>
      <c r="C95" s="201">
        <f>'[2]31'!C97</f>
        <v>30</v>
      </c>
      <c r="D95" s="201">
        <f>'[2]31'!D97</f>
        <v>0</v>
      </c>
      <c r="E95" s="201">
        <f>'[2]31'!E97</f>
        <v>0</v>
      </c>
      <c r="F95" s="15">
        <f t="shared" si="16"/>
        <v>72</v>
      </c>
      <c r="G95" s="200">
        <f>'[2]31'!H97</f>
        <v>39</v>
      </c>
      <c r="H95" s="201">
        <f>'[2]31'!I97</f>
        <v>0</v>
      </c>
      <c r="I95" s="201">
        <f>'[2]31'!J97</f>
        <v>0</v>
      </c>
      <c r="J95" s="201">
        <f>'[2]31'!K97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0">
        <f>'[2]31'!B98</f>
        <v>42</v>
      </c>
      <c r="C96" s="201">
        <f>'[2]31'!C98</f>
        <v>30</v>
      </c>
      <c r="D96" s="201">
        <f>'[2]31'!D98</f>
        <v>0</v>
      </c>
      <c r="E96" s="201">
        <f>'[2]31'!E98</f>
        <v>0</v>
      </c>
      <c r="F96" s="15">
        <f t="shared" si="16"/>
        <v>72</v>
      </c>
      <c r="G96" s="200">
        <f>'[2]31'!H98</f>
        <v>39</v>
      </c>
      <c r="H96" s="201">
        <f>'[2]31'!I98</f>
        <v>0</v>
      </c>
      <c r="I96" s="201">
        <f>'[2]31'!J98</f>
        <v>0</v>
      </c>
      <c r="J96" s="201">
        <f>'[2]31'!K98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0">
        <f>'[2]31'!B99</f>
        <v>42</v>
      </c>
      <c r="C97" s="201">
        <f>'[2]31'!C99</f>
        <v>30</v>
      </c>
      <c r="D97" s="201">
        <f>'[2]31'!D99</f>
        <v>0</v>
      </c>
      <c r="E97" s="201">
        <f>'[2]31'!E99</f>
        <v>0</v>
      </c>
      <c r="F97" s="15">
        <f t="shared" si="16"/>
        <v>72</v>
      </c>
      <c r="G97" s="200">
        <f>'[2]31'!H99</f>
        <v>39</v>
      </c>
      <c r="H97" s="201">
        <f>'[2]31'!I99</f>
        <v>0</v>
      </c>
      <c r="I97" s="201">
        <f>'[2]31'!J99</f>
        <v>0</v>
      </c>
      <c r="J97" s="201">
        <f>'[2]31'!K99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0">
        <f>'[2]31'!B100</f>
        <v>42</v>
      </c>
      <c r="C98" s="201">
        <f>'[2]31'!C100</f>
        <v>30</v>
      </c>
      <c r="D98" s="201">
        <f>'[2]31'!D100</f>
        <v>0</v>
      </c>
      <c r="E98" s="201">
        <f>'[2]31'!E100</f>
        <v>0</v>
      </c>
      <c r="F98" s="15">
        <f t="shared" si="16"/>
        <v>72</v>
      </c>
      <c r="G98" s="200">
        <f>'[2]31'!H100</f>
        <v>39</v>
      </c>
      <c r="H98" s="201">
        <f>'[2]31'!I100</f>
        <v>0</v>
      </c>
      <c r="I98" s="201">
        <f>'[2]31'!J100</f>
        <v>0</v>
      </c>
      <c r="J98" s="201">
        <f>'[2]31'!K100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0.94328499999999993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0.94328499999999993</v>
      </c>
      <c r="L99" s="128">
        <f t="shared" si="17"/>
        <v>2.4E-2</v>
      </c>
      <c r="M99" s="128">
        <f t="shared" si="17"/>
        <v>0.93098500000000006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0.93098500000000006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45657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528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529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'[3]31'!B5</f>
        <v>320</v>
      </c>
      <c r="C3" s="16">
        <f>'[3]31'!C5</f>
        <v>0</v>
      </c>
      <c r="D3" s="16">
        <f>'[3]31'!D5</f>
        <v>0</v>
      </c>
      <c r="E3" s="16">
        <f>'[3]31'!E5</f>
        <v>0</v>
      </c>
      <c r="F3" s="16">
        <f>'[3]31'!F5</f>
        <v>1020</v>
      </c>
      <c r="G3" s="16">
        <f>'[3]31'!G5</f>
        <v>0</v>
      </c>
      <c r="H3" s="17">
        <f>SUM(B3:G3)</f>
        <v>1340</v>
      </c>
      <c r="I3" s="15">
        <f>'[3]31'!J5</f>
        <v>0</v>
      </c>
      <c r="J3" s="16">
        <f>'[3]31'!K5</f>
        <v>0</v>
      </c>
      <c r="K3" s="16">
        <f>'[3]31'!L5</f>
        <v>0</v>
      </c>
      <c r="L3" s="16">
        <f>'[3]31'!M5</f>
        <v>0</v>
      </c>
      <c r="M3" s="16">
        <f>'[3]31'!N5</f>
        <v>0</v>
      </c>
      <c r="N3" s="16">
        <f>'[3]31'!O5</f>
        <v>0</v>
      </c>
      <c r="O3" s="17">
        <f>SUM(I3:N3)</f>
        <v>0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0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0</v>
      </c>
      <c r="AT3" s="8">
        <v>0</v>
      </c>
      <c r="AU3" s="8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0</v>
      </c>
      <c r="BD3" s="204">
        <v>0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'[3]31'!B6</f>
        <v>320</v>
      </c>
      <c r="C4" s="16">
        <f>'[3]31'!C6</f>
        <v>0</v>
      </c>
      <c r="D4" s="16">
        <f>'[3]31'!D6</f>
        <v>0</v>
      </c>
      <c r="E4" s="16">
        <f>'[3]31'!E6</f>
        <v>0</v>
      </c>
      <c r="F4" s="16">
        <f>'[3]31'!F6</f>
        <v>1020</v>
      </c>
      <c r="G4" s="16">
        <f>'[3]31'!G6</f>
        <v>0</v>
      </c>
      <c r="H4" s="17">
        <f>SUM(B4:G4)</f>
        <v>1340</v>
      </c>
      <c r="I4" s="15">
        <f>'[3]31'!J6</f>
        <v>0</v>
      </c>
      <c r="J4" s="16">
        <f>'[3]31'!K6</f>
        <v>0</v>
      </c>
      <c r="K4" s="16">
        <f>'[3]31'!L6</f>
        <v>0</v>
      </c>
      <c r="L4" s="16">
        <f>'[3]31'!M6</f>
        <v>0</v>
      </c>
      <c r="M4" s="16">
        <f>'[3]31'!N6</f>
        <v>0</v>
      </c>
      <c r="N4" s="16">
        <f>'[3]31'!O6</f>
        <v>0</v>
      </c>
      <c r="O4" s="17">
        <f>SUM(I4:N4)</f>
        <v>0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0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0</v>
      </c>
      <c r="AT4" s="8">
        <v>0</v>
      </c>
      <c r="AU4" s="8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0</v>
      </c>
      <c r="BD4" s="204">
        <v>0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'[3]31'!B7</f>
        <v>320</v>
      </c>
      <c r="C5" s="16">
        <f>'[3]31'!C7</f>
        <v>0</v>
      </c>
      <c r="D5" s="16">
        <f>'[3]31'!D7</f>
        <v>0</v>
      </c>
      <c r="E5" s="16">
        <f>'[3]31'!E7</f>
        <v>0</v>
      </c>
      <c r="F5" s="16">
        <f>'[3]31'!F7</f>
        <v>1020</v>
      </c>
      <c r="G5" s="16">
        <f>'[3]31'!G7</f>
        <v>0</v>
      </c>
      <c r="H5" s="17">
        <f t="shared" ref="H5:H68" si="27">SUM(B5:G5)</f>
        <v>1340</v>
      </c>
      <c r="I5" s="15">
        <f>'[3]31'!J7</f>
        <v>0</v>
      </c>
      <c r="J5" s="16">
        <f>'[3]31'!K7</f>
        <v>0</v>
      </c>
      <c r="K5" s="16">
        <f>'[3]31'!L7</f>
        <v>0</v>
      </c>
      <c r="L5" s="16">
        <f>'[3]31'!M7</f>
        <v>0</v>
      </c>
      <c r="M5" s="16">
        <f>'[3]31'!N7</f>
        <v>0</v>
      </c>
      <c r="N5" s="16">
        <f>'[3]31'!O7</f>
        <v>0</v>
      </c>
      <c r="O5" s="17">
        <f t="shared" ref="O5:O68" si="28">SUM(I5:N5)</f>
        <v>0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0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0</v>
      </c>
      <c r="AT5" s="8">
        <v>0</v>
      </c>
      <c r="AU5" s="8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0</v>
      </c>
      <c r="BD5" s="204">
        <v>0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'[3]31'!B8</f>
        <v>320</v>
      </c>
      <c r="C6" s="16">
        <f>'[3]31'!C8</f>
        <v>0</v>
      </c>
      <c r="D6" s="16">
        <f>'[3]31'!D8</f>
        <v>0</v>
      </c>
      <c r="E6" s="16">
        <f>'[3]31'!E8</f>
        <v>0</v>
      </c>
      <c r="F6" s="16">
        <f>'[3]31'!F8</f>
        <v>1020</v>
      </c>
      <c r="G6" s="16">
        <f>'[3]31'!G8</f>
        <v>0</v>
      </c>
      <c r="H6" s="17">
        <f t="shared" si="27"/>
        <v>1340</v>
      </c>
      <c r="I6" s="15">
        <f>'[3]31'!J8</f>
        <v>0</v>
      </c>
      <c r="J6" s="16">
        <f>'[3]31'!K8</f>
        <v>0</v>
      </c>
      <c r="K6" s="16">
        <f>'[3]31'!L8</f>
        <v>0</v>
      </c>
      <c r="L6" s="16">
        <f>'[3]31'!M8</f>
        <v>0</v>
      </c>
      <c r="M6" s="16">
        <f>'[3]31'!N8</f>
        <v>0</v>
      </c>
      <c r="N6" s="16">
        <f>'[3]31'!O8</f>
        <v>0</v>
      </c>
      <c r="O6" s="17">
        <f t="shared" si="28"/>
        <v>0</v>
      </c>
      <c r="P6" s="18">
        <f>frq!C6</f>
        <v>1</v>
      </c>
      <c r="Q6" s="15">
        <f t="shared" si="29"/>
        <v>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0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0</v>
      </c>
      <c r="AT6" s="8">
        <v>0</v>
      </c>
      <c r="AU6" s="8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0</v>
      </c>
      <c r="BD6" s="204">
        <v>0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'[3]31'!B9</f>
        <v>320</v>
      </c>
      <c r="C7" s="16">
        <f>'[3]31'!C9</f>
        <v>0</v>
      </c>
      <c r="D7" s="16">
        <f>'[3]31'!D9</f>
        <v>0</v>
      </c>
      <c r="E7" s="16">
        <f>'[3]31'!E9</f>
        <v>0</v>
      </c>
      <c r="F7" s="16">
        <f>'[3]31'!F9</f>
        <v>1020</v>
      </c>
      <c r="G7" s="16">
        <f>'[3]31'!G9</f>
        <v>0</v>
      </c>
      <c r="H7" s="17">
        <f t="shared" si="27"/>
        <v>1340</v>
      </c>
      <c r="I7" s="15">
        <f>'[3]31'!J9</f>
        <v>0</v>
      </c>
      <c r="J7" s="16">
        <f>'[3]31'!K9</f>
        <v>0</v>
      </c>
      <c r="K7" s="16">
        <f>'[3]31'!L9</f>
        <v>0</v>
      </c>
      <c r="L7" s="16">
        <f>'[3]31'!M9</f>
        <v>0</v>
      </c>
      <c r="M7" s="16">
        <f>'[3]31'!N9</f>
        <v>0</v>
      </c>
      <c r="N7" s="16">
        <f>'[3]31'!O9</f>
        <v>0</v>
      </c>
      <c r="O7" s="17">
        <f t="shared" si="28"/>
        <v>0</v>
      </c>
      <c r="P7" s="18">
        <f>frq!C7</f>
        <v>1</v>
      </c>
      <c r="Q7" s="15">
        <f t="shared" si="29"/>
        <v>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0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0</v>
      </c>
      <c r="AT7" s="8">
        <v>0</v>
      </c>
      <c r="AU7" s="8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0</v>
      </c>
      <c r="BD7" s="204">
        <v>0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'[3]31'!B10</f>
        <v>320</v>
      </c>
      <c r="C8" s="16">
        <f>'[3]31'!C10</f>
        <v>0</v>
      </c>
      <c r="D8" s="16">
        <f>'[3]31'!D10</f>
        <v>0</v>
      </c>
      <c r="E8" s="16">
        <f>'[3]31'!E10</f>
        <v>0</v>
      </c>
      <c r="F8" s="16">
        <f>'[3]31'!F10</f>
        <v>1020</v>
      </c>
      <c r="G8" s="16">
        <f>'[3]31'!G10</f>
        <v>0</v>
      </c>
      <c r="H8" s="17">
        <f t="shared" si="27"/>
        <v>1340</v>
      </c>
      <c r="I8" s="15">
        <f>'[3]31'!J10</f>
        <v>0</v>
      </c>
      <c r="J8" s="16">
        <f>'[3]31'!K10</f>
        <v>0</v>
      </c>
      <c r="K8" s="16">
        <f>'[3]31'!L10</f>
        <v>0</v>
      </c>
      <c r="L8" s="16">
        <f>'[3]31'!M10</f>
        <v>0</v>
      </c>
      <c r="M8" s="16">
        <f>'[3]31'!N10</f>
        <v>0</v>
      </c>
      <c r="N8" s="16">
        <f>'[3]31'!O10</f>
        <v>0</v>
      </c>
      <c r="O8" s="17">
        <f t="shared" si="28"/>
        <v>0</v>
      </c>
      <c r="P8" s="18">
        <f>frq!C8</f>
        <v>1</v>
      </c>
      <c r="Q8" s="15">
        <f t="shared" si="29"/>
        <v>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0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0</v>
      </c>
      <c r="AT8" s="8">
        <v>0</v>
      </c>
      <c r="AU8" s="8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0</v>
      </c>
      <c r="BD8" s="204">
        <v>0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'[3]31'!B11</f>
        <v>320</v>
      </c>
      <c r="C9" s="16">
        <f>'[3]31'!C11</f>
        <v>0</v>
      </c>
      <c r="D9" s="16">
        <f>'[3]31'!D11</f>
        <v>0</v>
      </c>
      <c r="E9" s="16">
        <f>'[3]31'!E11</f>
        <v>0</v>
      </c>
      <c r="F9" s="16">
        <f>'[3]31'!F11</f>
        <v>1020</v>
      </c>
      <c r="G9" s="16">
        <f>'[3]31'!G11</f>
        <v>0</v>
      </c>
      <c r="H9" s="17">
        <f t="shared" si="27"/>
        <v>1340</v>
      </c>
      <c r="I9" s="15">
        <f>'[3]31'!J11</f>
        <v>0</v>
      </c>
      <c r="J9" s="16">
        <f>'[3]31'!K11</f>
        <v>0</v>
      </c>
      <c r="K9" s="16">
        <f>'[3]31'!L11</f>
        <v>0</v>
      </c>
      <c r="L9" s="16">
        <f>'[3]31'!M11</f>
        <v>0</v>
      </c>
      <c r="M9" s="16">
        <f>'[3]31'!N11</f>
        <v>0</v>
      </c>
      <c r="N9" s="16">
        <f>'[3]31'!O11</f>
        <v>0</v>
      </c>
      <c r="O9" s="17">
        <f t="shared" si="28"/>
        <v>0</v>
      </c>
      <c r="P9" s="18">
        <f>frq!C9</f>
        <v>1</v>
      </c>
      <c r="Q9" s="15">
        <f t="shared" si="29"/>
        <v>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0</v>
      </c>
      <c r="AT9" s="8">
        <v>0</v>
      </c>
      <c r="AU9" s="8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0</v>
      </c>
      <c r="BD9" s="204">
        <v>0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'[3]31'!B12</f>
        <v>320</v>
      </c>
      <c r="C10" s="16">
        <f>'[3]31'!C12</f>
        <v>0</v>
      </c>
      <c r="D10" s="16">
        <f>'[3]31'!D12</f>
        <v>0</v>
      </c>
      <c r="E10" s="16">
        <f>'[3]31'!E12</f>
        <v>0</v>
      </c>
      <c r="F10" s="16">
        <f>'[3]31'!F12</f>
        <v>1020</v>
      </c>
      <c r="G10" s="16">
        <f>'[3]31'!G12</f>
        <v>0</v>
      </c>
      <c r="H10" s="17">
        <f t="shared" si="27"/>
        <v>1340</v>
      </c>
      <c r="I10" s="15">
        <f>'[3]31'!J12</f>
        <v>0</v>
      </c>
      <c r="J10" s="16">
        <f>'[3]31'!K12</f>
        <v>0</v>
      </c>
      <c r="K10" s="16">
        <f>'[3]31'!L12</f>
        <v>0</v>
      </c>
      <c r="L10" s="16">
        <f>'[3]31'!M12</f>
        <v>0</v>
      </c>
      <c r="M10" s="16">
        <f>'[3]31'!N12</f>
        <v>0</v>
      </c>
      <c r="N10" s="16">
        <f>'[3]31'!O12</f>
        <v>0</v>
      </c>
      <c r="O10" s="17">
        <f t="shared" si="28"/>
        <v>0</v>
      </c>
      <c r="P10" s="18">
        <f>frq!C10</f>
        <v>1</v>
      </c>
      <c r="Q10" s="15">
        <f t="shared" si="29"/>
        <v>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0</v>
      </c>
      <c r="AT10" s="8">
        <v>0</v>
      </c>
      <c r="AU10" s="8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0</v>
      </c>
      <c r="BD10" s="204">
        <v>0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'[3]31'!B13</f>
        <v>320</v>
      </c>
      <c r="C11" s="16">
        <f>'[3]31'!C13</f>
        <v>0</v>
      </c>
      <c r="D11" s="16">
        <f>'[3]31'!D13</f>
        <v>0</v>
      </c>
      <c r="E11" s="16">
        <f>'[3]31'!E13</f>
        <v>0</v>
      </c>
      <c r="F11" s="16">
        <f>'[3]31'!F13</f>
        <v>1020</v>
      </c>
      <c r="G11" s="16">
        <f>'[3]31'!G13</f>
        <v>0</v>
      </c>
      <c r="H11" s="17">
        <f t="shared" si="27"/>
        <v>1340</v>
      </c>
      <c r="I11" s="15">
        <f>'[3]31'!J13</f>
        <v>0</v>
      </c>
      <c r="J11" s="16">
        <f>'[3]31'!K13</f>
        <v>0</v>
      </c>
      <c r="K11" s="16">
        <f>'[3]31'!L13</f>
        <v>0</v>
      </c>
      <c r="L11" s="16">
        <f>'[3]31'!M13</f>
        <v>0</v>
      </c>
      <c r="M11" s="16">
        <f>'[3]31'!N13</f>
        <v>0</v>
      </c>
      <c r="N11" s="16">
        <f>'[3]31'!O13</f>
        <v>0</v>
      </c>
      <c r="O11" s="17">
        <f t="shared" si="28"/>
        <v>0</v>
      </c>
      <c r="P11" s="18">
        <f>frq!C11</f>
        <v>1</v>
      </c>
      <c r="Q11" s="15">
        <f t="shared" si="29"/>
        <v>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0</v>
      </c>
      <c r="AT11" s="8">
        <v>0</v>
      </c>
      <c r="AU11" s="8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0</v>
      </c>
      <c r="BD11" s="204">
        <v>0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'[3]31'!B14</f>
        <v>320</v>
      </c>
      <c r="C12" s="16">
        <f>'[3]31'!C14</f>
        <v>0</v>
      </c>
      <c r="D12" s="16">
        <f>'[3]31'!D14</f>
        <v>0</v>
      </c>
      <c r="E12" s="16">
        <f>'[3]31'!E14</f>
        <v>0</v>
      </c>
      <c r="F12" s="16">
        <f>'[3]31'!F14</f>
        <v>1020</v>
      </c>
      <c r="G12" s="16">
        <f>'[3]31'!G14</f>
        <v>0</v>
      </c>
      <c r="H12" s="17">
        <f t="shared" si="27"/>
        <v>1340</v>
      </c>
      <c r="I12" s="15">
        <f>'[3]31'!J14</f>
        <v>0</v>
      </c>
      <c r="J12" s="16">
        <f>'[3]31'!K14</f>
        <v>0</v>
      </c>
      <c r="K12" s="16">
        <f>'[3]31'!L14</f>
        <v>0</v>
      </c>
      <c r="L12" s="16">
        <f>'[3]31'!M14</f>
        <v>0</v>
      </c>
      <c r="M12" s="16">
        <f>'[3]31'!N14</f>
        <v>0</v>
      </c>
      <c r="N12" s="16">
        <f>'[3]31'!O14</f>
        <v>0</v>
      </c>
      <c r="O12" s="17">
        <f t="shared" si="28"/>
        <v>0</v>
      </c>
      <c r="P12" s="18">
        <f>frq!C12</f>
        <v>1</v>
      </c>
      <c r="Q12" s="15">
        <f t="shared" si="29"/>
        <v>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0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0</v>
      </c>
      <c r="AT12" s="8">
        <v>0</v>
      </c>
      <c r="AU12" s="8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0</v>
      </c>
      <c r="BD12" s="204">
        <v>0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'[3]31'!B15</f>
        <v>320</v>
      </c>
      <c r="C13" s="16">
        <f>'[3]31'!C15</f>
        <v>0</v>
      </c>
      <c r="D13" s="16">
        <f>'[3]31'!D15</f>
        <v>0</v>
      </c>
      <c r="E13" s="16">
        <f>'[3]31'!E15</f>
        <v>0</v>
      </c>
      <c r="F13" s="16">
        <f>'[3]31'!F15</f>
        <v>1020</v>
      </c>
      <c r="G13" s="16">
        <f>'[3]31'!G15</f>
        <v>0</v>
      </c>
      <c r="H13" s="17">
        <f t="shared" si="27"/>
        <v>1340</v>
      </c>
      <c r="I13" s="15">
        <f>'[3]31'!J15</f>
        <v>0</v>
      </c>
      <c r="J13" s="16">
        <f>'[3]31'!K15</f>
        <v>0</v>
      </c>
      <c r="K13" s="16">
        <f>'[3]31'!L15</f>
        <v>0</v>
      </c>
      <c r="L13" s="16">
        <f>'[3]31'!M15</f>
        <v>0</v>
      </c>
      <c r="M13" s="16">
        <f>'[3]31'!N15</f>
        <v>0</v>
      </c>
      <c r="N13" s="16">
        <f>'[3]31'!O15</f>
        <v>0</v>
      </c>
      <c r="O13" s="17">
        <f t="shared" si="28"/>
        <v>0</v>
      </c>
      <c r="P13" s="18">
        <f>frq!C13</f>
        <v>1</v>
      </c>
      <c r="Q13" s="15">
        <f t="shared" si="29"/>
        <v>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0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0</v>
      </c>
      <c r="AT13" s="8">
        <v>0</v>
      </c>
      <c r="AU13" s="8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0</v>
      </c>
      <c r="BD13" s="204">
        <v>0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'[3]31'!B16</f>
        <v>320</v>
      </c>
      <c r="C14" s="16">
        <f>'[3]31'!C16</f>
        <v>0</v>
      </c>
      <c r="D14" s="16">
        <f>'[3]31'!D16</f>
        <v>0</v>
      </c>
      <c r="E14" s="16">
        <f>'[3]31'!E16</f>
        <v>0</v>
      </c>
      <c r="F14" s="16">
        <f>'[3]31'!F16</f>
        <v>1020</v>
      </c>
      <c r="G14" s="16">
        <f>'[3]31'!G16</f>
        <v>0</v>
      </c>
      <c r="H14" s="17">
        <f t="shared" si="27"/>
        <v>1340</v>
      </c>
      <c r="I14" s="15">
        <f>'[3]31'!J16</f>
        <v>0</v>
      </c>
      <c r="J14" s="16">
        <f>'[3]31'!K16</f>
        <v>0</v>
      </c>
      <c r="K14" s="16">
        <f>'[3]31'!L16</f>
        <v>0</v>
      </c>
      <c r="L14" s="16">
        <f>'[3]31'!M16</f>
        <v>0</v>
      </c>
      <c r="M14" s="16">
        <f>'[3]31'!N16</f>
        <v>0</v>
      </c>
      <c r="N14" s="16">
        <f>'[3]31'!O16</f>
        <v>0</v>
      </c>
      <c r="O14" s="17">
        <f t="shared" si="28"/>
        <v>0</v>
      </c>
      <c r="P14" s="18">
        <f>frq!C14</f>
        <v>1</v>
      </c>
      <c r="Q14" s="15">
        <f t="shared" si="29"/>
        <v>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0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0</v>
      </c>
      <c r="AT14" s="8">
        <v>0</v>
      </c>
      <c r="AU14" s="8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0</v>
      </c>
      <c r="BD14" s="204">
        <v>0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'[3]31'!B17</f>
        <v>320</v>
      </c>
      <c r="C15" s="16">
        <f>'[3]31'!C17</f>
        <v>0</v>
      </c>
      <c r="D15" s="16">
        <f>'[3]31'!D17</f>
        <v>0</v>
      </c>
      <c r="E15" s="16">
        <f>'[3]31'!E17</f>
        <v>0</v>
      </c>
      <c r="F15" s="16">
        <f>'[3]31'!F17</f>
        <v>1020</v>
      </c>
      <c r="G15" s="16">
        <f>'[3]31'!G17</f>
        <v>0</v>
      </c>
      <c r="H15" s="17">
        <f t="shared" si="27"/>
        <v>1340</v>
      </c>
      <c r="I15" s="15">
        <f>'[3]31'!J17</f>
        <v>0</v>
      </c>
      <c r="J15" s="16">
        <f>'[3]31'!K17</f>
        <v>0</v>
      </c>
      <c r="K15" s="16">
        <f>'[3]31'!L17</f>
        <v>0</v>
      </c>
      <c r="L15" s="16">
        <f>'[3]31'!M17</f>
        <v>0</v>
      </c>
      <c r="M15" s="16">
        <f>'[3]31'!N17</f>
        <v>0</v>
      </c>
      <c r="N15" s="16">
        <f>'[3]31'!O17</f>
        <v>0</v>
      </c>
      <c r="O15" s="17">
        <f t="shared" si="28"/>
        <v>0</v>
      </c>
      <c r="P15" s="18">
        <f>frq!C15</f>
        <v>1</v>
      </c>
      <c r="Q15" s="15">
        <f t="shared" si="29"/>
        <v>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0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0</v>
      </c>
      <c r="AT15" s="8">
        <v>0</v>
      </c>
      <c r="AU15" s="8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0</v>
      </c>
      <c r="BD15" s="204">
        <v>0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'[3]31'!B18</f>
        <v>320</v>
      </c>
      <c r="C16" s="16">
        <f>'[3]31'!C18</f>
        <v>0</v>
      </c>
      <c r="D16" s="16">
        <f>'[3]31'!D18</f>
        <v>0</v>
      </c>
      <c r="E16" s="16">
        <f>'[3]31'!E18</f>
        <v>0</v>
      </c>
      <c r="F16" s="16">
        <f>'[3]31'!F18</f>
        <v>1020</v>
      </c>
      <c r="G16" s="16">
        <f>'[3]31'!G18</f>
        <v>0</v>
      </c>
      <c r="H16" s="17">
        <f t="shared" si="27"/>
        <v>1340</v>
      </c>
      <c r="I16" s="15">
        <f>'[3]31'!J18</f>
        <v>0</v>
      </c>
      <c r="J16" s="16">
        <f>'[3]31'!K18</f>
        <v>0</v>
      </c>
      <c r="K16" s="16">
        <f>'[3]31'!L18</f>
        <v>0</v>
      </c>
      <c r="L16" s="16">
        <f>'[3]31'!M18</f>
        <v>0</v>
      </c>
      <c r="M16" s="16">
        <f>'[3]31'!N18</f>
        <v>0</v>
      </c>
      <c r="N16" s="16">
        <f>'[3]31'!O18</f>
        <v>0</v>
      </c>
      <c r="O16" s="17">
        <f t="shared" si="28"/>
        <v>0</v>
      </c>
      <c r="P16" s="18">
        <f>frq!C16</f>
        <v>1</v>
      </c>
      <c r="Q16" s="15">
        <f t="shared" si="29"/>
        <v>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0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0</v>
      </c>
      <c r="AT16" s="8">
        <v>0</v>
      </c>
      <c r="AU16" s="8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0</v>
      </c>
      <c r="BD16" s="204">
        <v>0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'[3]31'!B19</f>
        <v>320</v>
      </c>
      <c r="C17" s="16">
        <f>'[3]31'!C19</f>
        <v>0</v>
      </c>
      <c r="D17" s="16">
        <f>'[3]31'!D19</f>
        <v>0</v>
      </c>
      <c r="E17" s="16">
        <f>'[3]31'!E19</f>
        <v>0</v>
      </c>
      <c r="F17" s="16">
        <f>'[3]31'!F19</f>
        <v>1020</v>
      </c>
      <c r="G17" s="16">
        <f>'[3]31'!G19</f>
        <v>0</v>
      </c>
      <c r="H17" s="17">
        <f t="shared" si="27"/>
        <v>1340</v>
      </c>
      <c r="I17" s="15">
        <f>'[3]31'!J19</f>
        <v>0</v>
      </c>
      <c r="J17" s="16">
        <f>'[3]31'!K19</f>
        <v>0</v>
      </c>
      <c r="K17" s="16">
        <f>'[3]31'!L19</f>
        <v>0</v>
      </c>
      <c r="L17" s="16">
        <f>'[3]31'!M19</f>
        <v>0</v>
      </c>
      <c r="M17" s="16">
        <f>'[3]31'!N19</f>
        <v>0</v>
      </c>
      <c r="N17" s="16">
        <f>'[3]31'!O19</f>
        <v>0</v>
      </c>
      <c r="O17" s="17">
        <f t="shared" si="28"/>
        <v>0</v>
      </c>
      <c r="P17" s="18">
        <f>frq!C17</f>
        <v>1</v>
      </c>
      <c r="Q17" s="15">
        <f t="shared" si="29"/>
        <v>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0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0</v>
      </c>
      <c r="AT17" s="8">
        <v>0</v>
      </c>
      <c r="AU17" s="8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0</v>
      </c>
      <c r="BD17" s="204">
        <v>0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'[3]31'!B20</f>
        <v>320</v>
      </c>
      <c r="C18" s="16">
        <f>'[3]31'!C20</f>
        <v>0</v>
      </c>
      <c r="D18" s="16">
        <f>'[3]31'!D20</f>
        <v>0</v>
      </c>
      <c r="E18" s="16">
        <f>'[3]31'!E20</f>
        <v>0</v>
      </c>
      <c r="F18" s="16">
        <f>'[3]31'!F20</f>
        <v>1020</v>
      </c>
      <c r="G18" s="16">
        <f>'[3]31'!G20</f>
        <v>0</v>
      </c>
      <c r="H18" s="17">
        <f t="shared" si="27"/>
        <v>1340</v>
      </c>
      <c r="I18" s="15">
        <f>'[3]31'!J20</f>
        <v>0</v>
      </c>
      <c r="J18" s="16">
        <f>'[3]31'!K20</f>
        <v>0</v>
      </c>
      <c r="K18" s="16">
        <f>'[3]31'!L20</f>
        <v>0</v>
      </c>
      <c r="L18" s="16">
        <f>'[3]31'!M20</f>
        <v>0</v>
      </c>
      <c r="M18" s="16">
        <f>'[3]31'!N20</f>
        <v>0</v>
      </c>
      <c r="N18" s="16">
        <f>'[3]31'!O20</f>
        <v>0</v>
      </c>
      <c r="O18" s="17">
        <f t="shared" si="28"/>
        <v>0</v>
      </c>
      <c r="P18" s="18">
        <f>frq!C18</f>
        <v>1</v>
      </c>
      <c r="Q18" s="15">
        <f t="shared" si="29"/>
        <v>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0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0</v>
      </c>
      <c r="AT18" s="8">
        <v>0</v>
      </c>
      <c r="AU18" s="8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0</v>
      </c>
      <c r="BD18" s="204">
        <v>0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'[3]31'!B21</f>
        <v>320</v>
      </c>
      <c r="C19" s="16">
        <f>'[3]31'!C21</f>
        <v>0</v>
      </c>
      <c r="D19" s="16">
        <f>'[3]31'!D21</f>
        <v>0</v>
      </c>
      <c r="E19" s="16">
        <f>'[3]31'!E21</f>
        <v>0</v>
      </c>
      <c r="F19" s="16">
        <f>'[3]31'!F21</f>
        <v>1020</v>
      </c>
      <c r="G19" s="16">
        <f>'[3]31'!G21</f>
        <v>0</v>
      </c>
      <c r="H19" s="17">
        <f t="shared" si="27"/>
        <v>1340</v>
      </c>
      <c r="I19" s="15">
        <f>'[3]31'!J21</f>
        <v>0</v>
      </c>
      <c r="J19" s="16">
        <f>'[3]31'!K21</f>
        <v>0</v>
      </c>
      <c r="K19" s="16">
        <f>'[3]31'!L21</f>
        <v>0</v>
      </c>
      <c r="L19" s="16">
        <f>'[3]31'!M21</f>
        <v>0</v>
      </c>
      <c r="M19" s="16">
        <f>'[3]31'!N21</f>
        <v>0</v>
      </c>
      <c r="N19" s="16">
        <f>'[3]31'!O21</f>
        <v>0</v>
      </c>
      <c r="O19" s="17">
        <f t="shared" si="28"/>
        <v>0</v>
      </c>
      <c r="P19" s="18">
        <f>frq!C19</f>
        <v>1</v>
      </c>
      <c r="Q19" s="15">
        <f t="shared" si="29"/>
        <v>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0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0</v>
      </c>
      <c r="AT19" s="8">
        <v>0</v>
      </c>
      <c r="AU19" s="8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0</v>
      </c>
      <c r="BD19" s="204">
        <v>0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'[3]31'!B22</f>
        <v>320</v>
      </c>
      <c r="C20" s="16">
        <f>'[3]31'!C22</f>
        <v>0</v>
      </c>
      <c r="D20" s="16">
        <f>'[3]31'!D22</f>
        <v>0</v>
      </c>
      <c r="E20" s="16">
        <f>'[3]31'!E22</f>
        <v>0</v>
      </c>
      <c r="F20" s="16">
        <f>'[3]31'!F22</f>
        <v>1020</v>
      </c>
      <c r="G20" s="16">
        <f>'[3]31'!G22</f>
        <v>0</v>
      </c>
      <c r="H20" s="17">
        <f t="shared" si="27"/>
        <v>1340</v>
      </c>
      <c r="I20" s="15">
        <f>'[3]31'!J22</f>
        <v>0</v>
      </c>
      <c r="J20" s="16">
        <f>'[3]31'!K22</f>
        <v>0</v>
      </c>
      <c r="K20" s="16">
        <f>'[3]31'!L22</f>
        <v>0</v>
      </c>
      <c r="L20" s="16">
        <f>'[3]31'!M22</f>
        <v>0</v>
      </c>
      <c r="M20" s="16">
        <f>'[3]31'!N22</f>
        <v>0</v>
      </c>
      <c r="N20" s="16">
        <f>'[3]31'!O22</f>
        <v>0</v>
      </c>
      <c r="O20" s="17">
        <f t="shared" si="28"/>
        <v>0</v>
      </c>
      <c r="P20" s="18">
        <f>frq!C20</f>
        <v>1</v>
      </c>
      <c r="Q20" s="15">
        <f t="shared" si="29"/>
        <v>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0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0</v>
      </c>
      <c r="AT20" s="8">
        <v>0</v>
      </c>
      <c r="AU20" s="8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0</v>
      </c>
      <c r="BD20" s="204">
        <v>0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'[3]31'!B23</f>
        <v>320</v>
      </c>
      <c r="C21" s="16">
        <f>'[3]31'!C23</f>
        <v>0</v>
      </c>
      <c r="D21" s="16">
        <f>'[3]31'!D23</f>
        <v>0</v>
      </c>
      <c r="E21" s="16">
        <f>'[3]31'!E23</f>
        <v>0</v>
      </c>
      <c r="F21" s="16">
        <f>'[3]31'!F23</f>
        <v>1020</v>
      </c>
      <c r="G21" s="16">
        <f>'[3]31'!G23</f>
        <v>0</v>
      </c>
      <c r="H21" s="17">
        <f t="shared" si="27"/>
        <v>1340</v>
      </c>
      <c r="I21" s="15">
        <f>'[3]31'!J23</f>
        <v>0</v>
      </c>
      <c r="J21" s="16">
        <f>'[3]31'!K23</f>
        <v>0</v>
      </c>
      <c r="K21" s="16">
        <f>'[3]31'!L23</f>
        <v>0</v>
      </c>
      <c r="L21" s="16">
        <f>'[3]31'!M23</f>
        <v>0</v>
      </c>
      <c r="M21" s="16">
        <f>'[3]31'!N23</f>
        <v>0</v>
      </c>
      <c r="N21" s="16">
        <f>'[3]31'!O23</f>
        <v>0</v>
      </c>
      <c r="O21" s="17">
        <f t="shared" si="28"/>
        <v>0</v>
      </c>
      <c r="P21" s="18">
        <f>frq!C21</f>
        <v>1</v>
      </c>
      <c r="Q21" s="15">
        <f t="shared" si="29"/>
        <v>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0</v>
      </c>
      <c r="AT21" s="8">
        <v>0</v>
      </c>
      <c r="AU21" s="8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0</v>
      </c>
      <c r="BD21" s="204">
        <v>0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'[3]31'!B24</f>
        <v>320</v>
      </c>
      <c r="C22" s="16">
        <f>'[3]31'!C24</f>
        <v>0</v>
      </c>
      <c r="D22" s="16">
        <f>'[3]31'!D24</f>
        <v>0</v>
      </c>
      <c r="E22" s="16">
        <f>'[3]31'!E24</f>
        <v>0</v>
      </c>
      <c r="F22" s="16">
        <f>'[3]31'!F24</f>
        <v>1020</v>
      </c>
      <c r="G22" s="16">
        <f>'[3]31'!G24</f>
        <v>0</v>
      </c>
      <c r="H22" s="17">
        <f t="shared" si="27"/>
        <v>1340</v>
      </c>
      <c r="I22" s="15">
        <f>'[3]31'!J24</f>
        <v>0</v>
      </c>
      <c r="J22" s="16">
        <f>'[3]31'!K24</f>
        <v>0</v>
      </c>
      <c r="K22" s="16">
        <f>'[3]31'!L24</f>
        <v>0</v>
      </c>
      <c r="L22" s="16">
        <f>'[3]31'!M24</f>
        <v>0</v>
      </c>
      <c r="M22" s="16">
        <f>'[3]31'!N24</f>
        <v>0</v>
      </c>
      <c r="N22" s="16">
        <f>'[3]31'!O24</f>
        <v>0</v>
      </c>
      <c r="O22" s="17">
        <f t="shared" si="28"/>
        <v>0</v>
      </c>
      <c r="P22" s="18">
        <f>frq!C22</f>
        <v>1</v>
      </c>
      <c r="Q22" s="15">
        <f t="shared" si="29"/>
        <v>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0</v>
      </c>
      <c r="AT22" s="8">
        <v>0</v>
      </c>
      <c r="AU22" s="8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0</v>
      </c>
      <c r="BD22" s="204">
        <v>0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'[3]31'!B25</f>
        <v>320</v>
      </c>
      <c r="C23" s="16">
        <f>'[3]31'!C25</f>
        <v>0</v>
      </c>
      <c r="D23" s="16">
        <f>'[3]31'!D25</f>
        <v>0</v>
      </c>
      <c r="E23" s="16">
        <f>'[3]31'!E25</f>
        <v>0</v>
      </c>
      <c r="F23" s="16">
        <f>'[3]31'!F25</f>
        <v>1020</v>
      </c>
      <c r="G23" s="16">
        <f>'[3]31'!G25</f>
        <v>0</v>
      </c>
      <c r="H23" s="17">
        <f t="shared" si="27"/>
        <v>1340</v>
      </c>
      <c r="I23" s="15">
        <f>'[3]31'!J25</f>
        <v>0</v>
      </c>
      <c r="J23" s="16">
        <f>'[3]31'!K25</f>
        <v>0</v>
      </c>
      <c r="K23" s="16">
        <f>'[3]31'!L25</f>
        <v>0</v>
      </c>
      <c r="L23" s="16">
        <f>'[3]31'!M25</f>
        <v>0</v>
      </c>
      <c r="M23" s="16">
        <f>'[3]31'!N25</f>
        <v>0</v>
      </c>
      <c r="N23" s="16">
        <f>'[3]31'!O25</f>
        <v>0</v>
      </c>
      <c r="O23" s="17">
        <f t="shared" si="28"/>
        <v>0</v>
      </c>
      <c r="P23" s="18">
        <f>frq!C23</f>
        <v>1</v>
      </c>
      <c r="Q23" s="15">
        <f t="shared" si="29"/>
        <v>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0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0</v>
      </c>
      <c r="AT23" s="8">
        <v>0</v>
      </c>
      <c r="AU23" s="8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0</v>
      </c>
      <c r="BD23" s="204">
        <v>0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'[3]31'!B26</f>
        <v>320</v>
      </c>
      <c r="C24" s="16">
        <f>'[3]31'!C26</f>
        <v>0</v>
      </c>
      <c r="D24" s="16">
        <f>'[3]31'!D26</f>
        <v>0</v>
      </c>
      <c r="E24" s="16">
        <f>'[3]31'!E26</f>
        <v>0</v>
      </c>
      <c r="F24" s="16">
        <f>'[3]31'!F26</f>
        <v>1020</v>
      </c>
      <c r="G24" s="16">
        <f>'[3]31'!G26</f>
        <v>0</v>
      </c>
      <c r="H24" s="17">
        <f t="shared" si="27"/>
        <v>1340</v>
      </c>
      <c r="I24" s="15">
        <f>'[3]31'!J26</f>
        <v>0</v>
      </c>
      <c r="J24" s="16">
        <f>'[3]31'!K26</f>
        <v>0</v>
      </c>
      <c r="K24" s="16">
        <f>'[3]31'!L26</f>
        <v>0</v>
      </c>
      <c r="L24" s="16">
        <f>'[3]31'!M26</f>
        <v>0</v>
      </c>
      <c r="M24" s="16">
        <f>'[3]31'!N26</f>
        <v>0</v>
      </c>
      <c r="N24" s="16">
        <f>'[3]31'!O26</f>
        <v>0</v>
      </c>
      <c r="O24" s="17">
        <f t="shared" si="28"/>
        <v>0</v>
      </c>
      <c r="P24" s="18">
        <f>frq!C24</f>
        <v>1</v>
      </c>
      <c r="Q24" s="15">
        <f t="shared" si="29"/>
        <v>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0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0</v>
      </c>
      <c r="AT24" s="8">
        <v>0</v>
      </c>
      <c r="AU24" s="8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0</v>
      </c>
      <c r="BD24" s="204">
        <v>0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'[3]31'!B27</f>
        <v>320</v>
      </c>
      <c r="C25" s="16">
        <f>'[3]31'!C27</f>
        <v>0</v>
      </c>
      <c r="D25" s="16">
        <f>'[3]31'!D27</f>
        <v>0</v>
      </c>
      <c r="E25" s="16">
        <f>'[3]31'!E27</f>
        <v>0</v>
      </c>
      <c r="F25" s="16">
        <f>'[3]31'!F27</f>
        <v>1020</v>
      </c>
      <c r="G25" s="16">
        <f>'[3]31'!G27</f>
        <v>0</v>
      </c>
      <c r="H25" s="17">
        <f t="shared" si="27"/>
        <v>1340</v>
      </c>
      <c r="I25" s="15">
        <f>'[3]31'!J27</f>
        <v>0</v>
      </c>
      <c r="J25" s="16">
        <f>'[3]31'!K27</f>
        <v>0</v>
      </c>
      <c r="K25" s="16">
        <f>'[3]31'!L27</f>
        <v>0</v>
      </c>
      <c r="L25" s="16">
        <f>'[3]31'!M27</f>
        <v>0</v>
      </c>
      <c r="M25" s="16">
        <f>'[3]31'!N27</f>
        <v>0</v>
      </c>
      <c r="N25" s="16">
        <f>'[3]31'!O27</f>
        <v>0</v>
      </c>
      <c r="O25" s="17">
        <f t="shared" si="28"/>
        <v>0</v>
      </c>
      <c r="P25" s="18">
        <f>frq!C25</f>
        <v>1</v>
      </c>
      <c r="Q25" s="15">
        <f t="shared" si="29"/>
        <v>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0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0</v>
      </c>
      <c r="AT25" s="8">
        <v>0</v>
      </c>
      <c r="AU25" s="8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0</v>
      </c>
      <c r="BD25" s="204">
        <v>0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'[3]31'!B28</f>
        <v>320</v>
      </c>
      <c r="C26" s="16">
        <f>'[3]31'!C28</f>
        <v>0</v>
      </c>
      <c r="D26" s="16">
        <f>'[3]31'!D28</f>
        <v>0</v>
      </c>
      <c r="E26" s="16">
        <f>'[3]31'!E28</f>
        <v>0</v>
      </c>
      <c r="F26" s="16">
        <f>'[3]31'!F28</f>
        <v>1020</v>
      </c>
      <c r="G26" s="16">
        <f>'[3]31'!G28</f>
        <v>0</v>
      </c>
      <c r="H26" s="17">
        <f t="shared" si="27"/>
        <v>1340</v>
      </c>
      <c r="I26" s="15">
        <f>'[3]31'!J28</f>
        <v>0</v>
      </c>
      <c r="J26" s="16">
        <f>'[3]31'!K28</f>
        <v>0</v>
      </c>
      <c r="K26" s="16">
        <f>'[3]31'!L28</f>
        <v>0</v>
      </c>
      <c r="L26" s="16">
        <f>'[3]31'!M28</f>
        <v>0</v>
      </c>
      <c r="M26" s="16">
        <f>'[3]31'!N28</f>
        <v>0</v>
      </c>
      <c r="N26" s="16">
        <f>'[3]31'!O28</f>
        <v>0</v>
      </c>
      <c r="O26" s="17">
        <f t="shared" si="28"/>
        <v>0</v>
      </c>
      <c r="P26" s="18">
        <f>frq!C26</f>
        <v>1</v>
      </c>
      <c r="Q26" s="15">
        <f t="shared" si="29"/>
        <v>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0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0</v>
      </c>
      <c r="AT26" s="8">
        <v>0</v>
      </c>
      <c r="AU26" s="8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0</v>
      </c>
      <c r="BD26" s="204">
        <v>0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'[3]31'!B29</f>
        <v>320</v>
      </c>
      <c r="C27" s="16">
        <f>'[3]31'!C29</f>
        <v>0</v>
      </c>
      <c r="D27" s="16">
        <f>'[3]31'!D29</f>
        <v>0</v>
      </c>
      <c r="E27" s="16">
        <f>'[3]31'!E29</f>
        <v>0</v>
      </c>
      <c r="F27" s="16">
        <f>'[3]31'!F29</f>
        <v>1020</v>
      </c>
      <c r="G27" s="16">
        <f>'[3]31'!G29</f>
        <v>0</v>
      </c>
      <c r="H27" s="17">
        <f t="shared" si="27"/>
        <v>1340</v>
      </c>
      <c r="I27" s="15">
        <f>'[3]31'!J29</f>
        <v>0</v>
      </c>
      <c r="J27" s="16">
        <f>'[3]31'!K29</f>
        <v>0</v>
      </c>
      <c r="K27" s="16">
        <f>'[3]31'!L29</f>
        <v>0</v>
      </c>
      <c r="L27" s="16">
        <f>'[3]31'!M29</f>
        <v>0</v>
      </c>
      <c r="M27" s="16">
        <f>'[3]31'!N29</f>
        <v>0</v>
      </c>
      <c r="N27" s="16">
        <f>'[3]31'!O29</f>
        <v>0</v>
      </c>
      <c r="O27" s="17">
        <f t="shared" si="28"/>
        <v>0</v>
      </c>
      <c r="P27" s="18">
        <f>frq!C27</f>
        <v>1</v>
      </c>
      <c r="Q27" s="15">
        <f t="shared" si="29"/>
        <v>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0</v>
      </c>
      <c r="AT27" s="8">
        <v>0</v>
      </c>
      <c r="AU27" s="8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0</v>
      </c>
      <c r="BD27" s="204">
        <v>0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'[3]31'!B30</f>
        <v>320</v>
      </c>
      <c r="C28" s="16">
        <f>'[3]31'!C30</f>
        <v>0</v>
      </c>
      <c r="D28" s="16">
        <f>'[3]31'!D30</f>
        <v>0</v>
      </c>
      <c r="E28" s="16">
        <f>'[3]31'!E30</f>
        <v>0</v>
      </c>
      <c r="F28" s="16">
        <f>'[3]31'!F30</f>
        <v>1020</v>
      </c>
      <c r="G28" s="16">
        <f>'[3]31'!G30</f>
        <v>0</v>
      </c>
      <c r="H28" s="17">
        <f t="shared" si="27"/>
        <v>1340</v>
      </c>
      <c r="I28" s="15">
        <f>'[3]31'!J30</f>
        <v>0</v>
      </c>
      <c r="J28" s="16">
        <f>'[3]31'!K30</f>
        <v>0</v>
      </c>
      <c r="K28" s="16">
        <f>'[3]31'!L30</f>
        <v>0</v>
      </c>
      <c r="L28" s="16">
        <f>'[3]31'!M30</f>
        <v>0</v>
      </c>
      <c r="M28" s="16">
        <f>'[3]31'!N30</f>
        <v>0</v>
      </c>
      <c r="N28" s="16">
        <f>'[3]31'!O30</f>
        <v>0</v>
      </c>
      <c r="O28" s="17">
        <f t="shared" si="28"/>
        <v>0</v>
      </c>
      <c r="P28" s="18">
        <f>frq!C28</f>
        <v>1</v>
      </c>
      <c r="Q28" s="15">
        <f t="shared" si="29"/>
        <v>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0</v>
      </c>
      <c r="AT28" s="8">
        <v>0</v>
      </c>
      <c r="AU28" s="8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0</v>
      </c>
      <c r="BD28" s="204">
        <v>0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'[3]31'!B31</f>
        <v>320</v>
      </c>
      <c r="C29" s="16">
        <f>'[3]31'!C31</f>
        <v>0</v>
      </c>
      <c r="D29" s="16">
        <f>'[3]31'!D31</f>
        <v>0</v>
      </c>
      <c r="E29" s="16">
        <f>'[3]31'!E31</f>
        <v>0</v>
      </c>
      <c r="F29" s="16">
        <f>'[3]31'!F31</f>
        <v>1020</v>
      </c>
      <c r="G29" s="16">
        <f>'[3]31'!G31</f>
        <v>0</v>
      </c>
      <c r="H29" s="17">
        <f t="shared" si="27"/>
        <v>1340</v>
      </c>
      <c r="I29" s="15">
        <f>'[3]31'!J31</f>
        <v>0</v>
      </c>
      <c r="J29" s="16">
        <f>'[3]31'!K31</f>
        <v>0</v>
      </c>
      <c r="K29" s="16">
        <f>'[3]31'!L31</f>
        <v>0</v>
      </c>
      <c r="L29" s="16">
        <f>'[3]31'!M31</f>
        <v>0</v>
      </c>
      <c r="M29" s="16">
        <f>'[3]31'!N31</f>
        <v>0</v>
      </c>
      <c r="N29" s="16">
        <f>'[3]31'!O31</f>
        <v>0</v>
      </c>
      <c r="O29" s="17">
        <f t="shared" si="28"/>
        <v>0</v>
      </c>
      <c r="P29" s="18">
        <f>frq!C29</f>
        <v>1</v>
      </c>
      <c r="Q29" s="15">
        <f t="shared" si="29"/>
        <v>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0</v>
      </c>
      <c r="AT29" s="8">
        <v>0</v>
      </c>
      <c r="AU29" s="8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0</v>
      </c>
      <c r="BD29" s="204">
        <v>0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'[3]31'!B32</f>
        <v>320</v>
      </c>
      <c r="C30" s="16">
        <f>'[3]31'!C32</f>
        <v>0</v>
      </c>
      <c r="D30" s="16">
        <f>'[3]31'!D32</f>
        <v>0</v>
      </c>
      <c r="E30" s="16">
        <f>'[3]31'!E32</f>
        <v>0</v>
      </c>
      <c r="F30" s="16">
        <f>'[3]31'!F32</f>
        <v>1020</v>
      </c>
      <c r="G30" s="16">
        <f>'[3]31'!G32</f>
        <v>0</v>
      </c>
      <c r="H30" s="17">
        <f t="shared" si="27"/>
        <v>1340</v>
      </c>
      <c r="I30" s="15">
        <f>'[3]31'!J32</f>
        <v>0</v>
      </c>
      <c r="J30" s="16">
        <f>'[3]31'!K32</f>
        <v>0</v>
      </c>
      <c r="K30" s="16">
        <f>'[3]31'!L32</f>
        <v>0</v>
      </c>
      <c r="L30" s="16">
        <f>'[3]31'!M32</f>
        <v>0</v>
      </c>
      <c r="M30" s="16">
        <f>'[3]31'!N32</f>
        <v>0</v>
      </c>
      <c r="N30" s="16">
        <f>'[3]31'!O32</f>
        <v>0</v>
      </c>
      <c r="O30" s="17">
        <f t="shared" si="28"/>
        <v>0</v>
      </c>
      <c r="P30" s="18">
        <f>frq!C30</f>
        <v>1</v>
      </c>
      <c r="Q30" s="15">
        <f t="shared" si="29"/>
        <v>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0</v>
      </c>
      <c r="AT30" s="8">
        <v>0</v>
      </c>
      <c r="AU30" s="8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0</v>
      </c>
      <c r="BD30" s="204">
        <v>0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'[3]31'!B33</f>
        <v>320</v>
      </c>
      <c r="C31" s="16">
        <f>'[3]31'!C33</f>
        <v>0</v>
      </c>
      <c r="D31" s="16">
        <f>'[3]31'!D33</f>
        <v>0</v>
      </c>
      <c r="E31" s="16">
        <f>'[3]31'!E33</f>
        <v>0</v>
      </c>
      <c r="F31" s="16">
        <f>'[3]31'!F33</f>
        <v>1020</v>
      </c>
      <c r="G31" s="16">
        <f>'[3]31'!G33</f>
        <v>0</v>
      </c>
      <c r="H31" s="17">
        <f t="shared" si="27"/>
        <v>1340</v>
      </c>
      <c r="I31" s="15">
        <f>'[3]31'!J33</f>
        <v>0</v>
      </c>
      <c r="J31" s="16">
        <f>'[3]31'!K33</f>
        <v>0</v>
      </c>
      <c r="K31" s="16">
        <f>'[3]31'!L33</f>
        <v>0</v>
      </c>
      <c r="L31" s="16">
        <f>'[3]31'!M33</f>
        <v>0</v>
      </c>
      <c r="M31" s="16">
        <f>'[3]31'!N33</f>
        <v>0</v>
      </c>
      <c r="N31" s="16">
        <f>'[3]31'!O33</f>
        <v>0</v>
      </c>
      <c r="O31" s="17">
        <f t="shared" si="28"/>
        <v>0</v>
      </c>
      <c r="P31" s="18">
        <f>frq!C31</f>
        <v>1</v>
      </c>
      <c r="Q31" s="15">
        <f t="shared" si="29"/>
        <v>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0</v>
      </c>
      <c r="AT31" s="8">
        <v>0</v>
      </c>
      <c r="AU31" s="8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0</v>
      </c>
      <c r="BD31" s="204">
        <v>0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'[3]31'!B34</f>
        <v>320</v>
      </c>
      <c r="C32" s="16">
        <f>'[3]31'!C34</f>
        <v>0</v>
      </c>
      <c r="D32" s="16">
        <f>'[3]31'!D34</f>
        <v>0</v>
      </c>
      <c r="E32" s="16">
        <f>'[3]31'!E34</f>
        <v>0</v>
      </c>
      <c r="F32" s="16">
        <f>'[3]31'!F34</f>
        <v>1020</v>
      </c>
      <c r="G32" s="16">
        <f>'[3]31'!G34</f>
        <v>0</v>
      </c>
      <c r="H32" s="17">
        <f t="shared" si="27"/>
        <v>1340</v>
      </c>
      <c r="I32" s="15">
        <f>'[3]31'!J34</f>
        <v>0</v>
      </c>
      <c r="J32" s="16">
        <f>'[3]31'!K34</f>
        <v>0</v>
      </c>
      <c r="K32" s="16">
        <f>'[3]31'!L34</f>
        <v>0</v>
      </c>
      <c r="L32" s="16">
        <f>'[3]31'!M34</f>
        <v>0</v>
      </c>
      <c r="M32" s="16">
        <f>'[3]31'!N34</f>
        <v>0</v>
      </c>
      <c r="N32" s="16">
        <f>'[3]31'!O34</f>
        <v>0</v>
      </c>
      <c r="O32" s="17">
        <f t="shared" si="28"/>
        <v>0</v>
      </c>
      <c r="P32" s="18">
        <f>frq!C32</f>
        <v>1</v>
      </c>
      <c r="Q32" s="15">
        <f t="shared" si="29"/>
        <v>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0</v>
      </c>
      <c r="AT32" s="8">
        <v>0</v>
      </c>
      <c r="AU32" s="8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0</v>
      </c>
      <c r="BD32" s="204">
        <v>0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'[3]31'!B35</f>
        <v>320</v>
      </c>
      <c r="C33" s="16">
        <f>'[3]31'!C35</f>
        <v>0</v>
      </c>
      <c r="D33" s="16">
        <f>'[3]31'!D35</f>
        <v>0</v>
      </c>
      <c r="E33" s="16">
        <f>'[3]31'!E35</f>
        <v>0</v>
      </c>
      <c r="F33" s="16">
        <f>'[3]31'!F35</f>
        <v>1020</v>
      </c>
      <c r="G33" s="16">
        <f>'[3]31'!G35</f>
        <v>0</v>
      </c>
      <c r="H33" s="17">
        <f t="shared" si="27"/>
        <v>1340</v>
      </c>
      <c r="I33" s="15">
        <f>'[3]31'!J35</f>
        <v>0</v>
      </c>
      <c r="J33" s="16">
        <f>'[3]31'!K35</f>
        <v>0</v>
      </c>
      <c r="K33" s="16">
        <f>'[3]31'!L35</f>
        <v>0</v>
      </c>
      <c r="L33" s="16">
        <f>'[3]31'!M35</f>
        <v>0</v>
      </c>
      <c r="M33" s="16">
        <f>'[3]31'!N35</f>
        <v>0</v>
      </c>
      <c r="N33" s="16">
        <f>'[3]31'!O35</f>
        <v>0</v>
      </c>
      <c r="O33" s="17">
        <f t="shared" si="28"/>
        <v>0</v>
      </c>
      <c r="P33" s="18">
        <f>frq!C33</f>
        <v>1</v>
      </c>
      <c r="Q33" s="15">
        <f t="shared" si="29"/>
        <v>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0</v>
      </c>
      <c r="AT33" s="8">
        <v>0</v>
      </c>
      <c r="AU33" s="8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0</v>
      </c>
      <c r="BD33" s="204">
        <v>0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'[3]31'!B36</f>
        <v>320</v>
      </c>
      <c r="C34" s="16">
        <f>'[3]31'!C36</f>
        <v>0</v>
      </c>
      <c r="D34" s="16">
        <f>'[3]31'!D36</f>
        <v>0</v>
      </c>
      <c r="E34" s="16">
        <f>'[3]31'!E36</f>
        <v>0</v>
      </c>
      <c r="F34" s="16">
        <f>'[3]31'!F36</f>
        <v>1020</v>
      </c>
      <c r="G34" s="16">
        <f>'[3]31'!G36</f>
        <v>0</v>
      </c>
      <c r="H34" s="17">
        <f t="shared" si="27"/>
        <v>1340</v>
      </c>
      <c r="I34" s="15">
        <f>'[3]31'!J36</f>
        <v>0</v>
      </c>
      <c r="J34" s="16">
        <f>'[3]31'!K36</f>
        <v>0</v>
      </c>
      <c r="K34" s="16">
        <f>'[3]31'!L36</f>
        <v>0</v>
      </c>
      <c r="L34" s="16">
        <f>'[3]31'!M36</f>
        <v>0</v>
      </c>
      <c r="M34" s="16">
        <f>'[3]31'!N36</f>
        <v>0</v>
      </c>
      <c r="N34" s="16">
        <f>'[3]31'!O36</f>
        <v>0</v>
      </c>
      <c r="O34" s="17">
        <f t="shared" si="28"/>
        <v>0</v>
      </c>
      <c r="P34" s="18">
        <f>frq!C34</f>
        <v>1</v>
      </c>
      <c r="Q34" s="15">
        <f t="shared" si="29"/>
        <v>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0</v>
      </c>
      <c r="AT34" s="8">
        <v>0</v>
      </c>
      <c r="AU34" s="8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0</v>
      </c>
      <c r="BD34" s="204">
        <v>0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'[3]31'!B37</f>
        <v>320</v>
      </c>
      <c r="C35" s="16">
        <f>'[3]31'!C37</f>
        <v>0</v>
      </c>
      <c r="D35" s="16">
        <f>'[3]31'!D37</f>
        <v>0</v>
      </c>
      <c r="E35" s="16">
        <f>'[3]31'!E37</f>
        <v>0</v>
      </c>
      <c r="F35" s="16">
        <f>'[3]31'!F37</f>
        <v>1020</v>
      </c>
      <c r="G35" s="16">
        <f>'[3]31'!G37</f>
        <v>0</v>
      </c>
      <c r="H35" s="17">
        <f t="shared" si="27"/>
        <v>1340</v>
      </c>
      <c r="I35" s="15">
        <f>'[3]31'!J37</f>
        <v>0</v>
      </c>
      <c r="J35" s="16">
        <f>'[3]31'!K37</f>
        <v>0</v>
      </c>
      <c r="K35" s="16">
        <f>'[3]31'!L37</f>
        <v>0</v>
      </c>
      <c r="L35" s="16">
        <f>'[3]31'!M37</f>
        <v>0</v>
      </c>
      <c r="M35" s="16">
        <f>'[3]31'!N37</f>
        <v>0</v>
      </c>
      <c r="N35" s="16">
        <f>'[3]31'!O37</f>
        <v>0</v>
      </c>
      <c r="O35" s="17">
        <f t="shared" si="28"/>
        <v>0</v>
      </c>
      <c r="P35" s="18">
        <f>frq!C35</f>
        <v>1</v>
      </c>
      <c r="Q35" s="15">
        <f t="shared" si="29"/>
        <v>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0</v>
      </c>
      <c r="AT35" s="8">
        <v>0</v>
      </c>
      <c r="AU35" s="8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0</v>
      </c>
      <c r="BD35" s="204">
        <v>0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'[3]31'!B38</f>
        <v>320</v>
      </c>
      <c r="C36" s="16">
        <f>'[3]31'!C38</f>
        <v>0</v>
      </c>
      <c r="D36" s="16">
        <f>'[3]31'!D38</f>
        <v>0</v>
      </c>
      <c r="E36" s="16">
        <f>'[3]31'!E38</f>
        <v>0</v>
      </c>
      <c r="F36" s="16">
        <f>'[3]31'!F38</f>
        <v>1020</v>
      </c>
      <c r="G36" s="16">
        <f>'[3]31'!G38</f>
        <v>0</v>
      </c>
      <c r="H36" s="17">
        <f t="shared" si="27"/>
        <v>1340</v>
      </c>
      <c r="I36" s="15">
        <f>'[3]31'!J38</f>
        <v>0</v>
      </c>
      <c r="J36" s="16">
        <f>'[3]31'!K38</f>
        <v>0</v>
      </c>
      <c r="K36" s="16">
        <f>'[3]31'!L38</f>
        <v>0</v>
      </c>
      <c r="L36" s="16">
        <f>'[3]31'!M38</f>
        <v>0</v>
      </c>
      <c r="M36" s="16">
        <f>'[3]31'!N38</f>
        <v>0</v>
      </c>
      <c r="N36" s="16">
        <f>'[3]31'!O38</f>
        <v>0</v>
      </c>
      <c r="O36" s="17">
        <f t="shared" si="28"/>
        <v>0</v>
      </c>
      <c r="P36" s="18">
        <f>frq!C36</f>
        <v>1</v>
      </c>
      <c r="Q36" s="15">
        <f t="shared" si="29"/>
        <v>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0</v>
      </c>
      <c r="AT36" s="8">
        <v>0</v>
      </c>
      <c r="AU36" s="8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0</v>
      </c>
      <c r="BD36" s="204">
        <v>0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'[3]31'!B39</f>
        <v>320</v>
      </c>
      <c r="C37" s="16">
        <f>'[3]31'!C39</f>
        <v>0</v>
      </c>
      <c r="D37" s="16">
        <f>'[3]31'!D39</f>
        <v>0</v>
      </c>
      <c r="E37" s="16">
        <f>'[3]31'!E39</f>
        <v>0</v>
      </c>
      <c r="F37" s="16">
        <f>'[3]31'!F39</f>
        <v>1020</v>
      </c>
      <c r="G37" s="16">
        <f>'[3]31'!G39</f>
        <v>0</v>
      </c>
      <c r="H37" s="17">
        <f t="shared" si="27"/>
        <v>1340</v>
      </c>
      <c r="I37" s="15">
        <f>'[3]31'!J39</f>
        <v>0</v>
      </c>
      <c r="J37" s="16">
        <f>'[3]31'!K39</f>
        <v>0</v>
      </c>
      <c r="K37" s="16">
        <f>'[3]31'!L39</f>
        <v>0</v>
      </c>
      <c r="L37" s="16">
        <f>'[3]31'!M39</f>
        <v>0</v>
      </c>
      <c r="M37" s="16">
        <f>'[3]31'!N39</f>
        <v>0</v>
      </c>
      <c r="N37" s="16">
        <f>'[3]31'!O39</f>
        <v>0</v>
      </c>
      <c r="O37" s="17">
        <f t="shared" si="28"/>
        <v>0</v>
      </c>
      <c r="P37" s="18">
        <f>frq!C37</f>
        <v>1</v>
      </c>
      <c r="Q37" s="15">
        <f t="shared" si="29"/>
        <v>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0</v>
      </c>
      <c r="AT37" s="8">
        <v>0</v>
      </c>
      <c r="AU37" s="8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0</v>
      </c>
      <c r="BD37" s="204">
        <v>0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'[3]31'!B40</f>
        <v>320</v>
      </c>
      <c r="C38" s="16">
        <f>'[3]31'!C40</f>
        <v>0</v>
      </c>
      <c r="D38" s="16">
        <f>'[3]31'!D40</f>
        <v>0</v>
      </c>
      <c r="E38" s="16">
        <f>'[3]31'!E40</f>
        <v>0</v>
      </c>
      <c r="F38" s="16">
        <f>'[3]31'!F40</f>
        <v>1020</v>
      </c>
      <c r="G38" s="16">
        <f>'[3]31'!G40</f>
        <v>0</v>
      </c>
      <c r="H38" s="17">
        <f t="shared" si="27"/>
        <v>1340</v>
      </c>
      <c r="I38" s="15">
        <f>'[3]31'!J40</f>
        <v>0</v>
      </c>
      <c r="J38" s="16">
        <f>'[3]31'!K40</f>
        <v>0</v>
      </c>
      <c r="K38" s="16">
        <f>'[3]31'!L40</f>
        <v>0</v>
      </c>
      <c r="L38" s="16">
        <f>'[3]31'!M40</f>
        <v>0</v>
      </c>
      <c r="M38" s="16">
        <f>'[3]31'!N40</f>
        <v>0</v>
      </c>
      <c r="N38" s="16">
        <f>'[3]31'!O40</f>
        <v>0</v>
      </c>
      <c r="O38" s="17">
        <f t="shared" si="28"/>
        <v>0</v>
      </c>
      <c r="P38" s="18">
        <f>frq!C38</f>
        <v>1</v>
      </c>
      <c r="Q38" s="15">
        <f t="shared" si="29"/>
        <v>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0</v>
      </c>
      <c r="AT38" s="8">
        <v>0</v>
      </c>
      <c r="AU38" s="8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0</v>
      </c>
      <c r="BD38" s="204">
        <v>0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'[3]31'!B41</f>
        <v>320</v>
      </c>
      <c r="C39" s="16">
        <f>'[3]31'!C41</f>
        <v>0</v>
      </c>
      <c r="D39" s="16">
        <f>'[3]31'!D41</f>
        <v>0</v>
      </c>
      <c r="E39" s="16">
        <f>'[3]31'!E41</f>
        <v>0</v>
      </c>
      <c r="F39" s="16">
        <f>'[3]31'!F41</f>
        <v>1010</v>
      </c>
      <c r="G39" s="16">
        <f>'[3]31'!G41</f>
        <v>0</v>
      </c>
      <c r="H39" s="17">
        <f t="shared" si="27"/>
        <v>1330</v>
      </c>
      <c r="I39" s="15">
        <f>'[3]31'!J41</f>
        <v>0</v>
      </c>
      <c r="J39" s="16">
        <f>'[3]31'!K41</f>
        <v>0</v>
      </c>
      <c r="K39" s="16">
        <f>'[3]31'!L41</f>
        <v>0</v>
      </c>
      <c r="L39" s="16">
        <f>'[3]31'!M41</f>
        <v>0</v>
      </c>
      <c r="M39" s="16">
        <f>'[3]31'!N41</f>
        <v>0</v>
      </c>
      <c r="N39" s="16">
        <f>'[3]31'!O41</f>
        <v>0</v>
      </c>
      <c r="O39" s="17">
        <f t="shared" si="28"/>
        <v>0</v>
      </c>
      <c r="P39" s="18">
        <f>frq!C39</f>
        <v>1</v>
      </c>
      <c r="Q39" s="15">
        <f t="shared" si="29"/>
        <v>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0</v>
      </c>
      <c r="AT39" s="8">
        <v>0</v>
      </c>
      <c r="AU39" s="8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0</v>
      </c>
      <c r="BD39" s="204">
        <v>0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'[3]31'!B42</f>
        <v>320</v>
      </c>
      <c r="C40" s="16">
        <f>'[3]31'!C42</f>
        <v>0</v>
      </c>
      <c r="D40" s="16">
        <f>'[3]31'!D42</f>
        <v>0</v>
      </c>
      <c r="E40" s="16">
        <f>'[3]31'!E42</f>
        <v>0</v>
      </c>
      <c r="F40" s="16">
        <f>'[3]31'!F42</f>
        <v>1010</v>
      </c>
      <c r="G40" s="16">
        <f>'[3]31'!G42</f>
        <v>0</v>
      </c>
      <c r="H40" s="17">
        <f t="shared" si="27"/>
        <v>1330</v>
      </c>
      <c r="I40" s="15">
        <f>'[3]31'!J42</f>
        <v>0</v>
      </c>
      <c r="J40" s="16">
        <f>'[3]31'!K42</f>
        <v>0</v>
      </c>
      <c r="K40" s="16">
        <f>'[3]31'!L42</f>
        <v>0</v>
      </c>
      <c r="L40" s="16">
        <f>'[3]31'!M42</f>
        <v>0</v>
      </c>
      <c r="M40" s="16">
        <f>'[3]31'!N42</f>
        <v>0</v>
      </c>
      <c r="N40" s="16">
        <f>'[3]31'!O42</f>
        <v>0</v>
      </c>
      <c r="O40" s="17">
        <f t="shared" si="28"/>
        <v>0</v>
      </c>
      <c r="P40" s="18">
        <f>frq!C40</f>
        <v>1</v>
      </c>
      <c r="Q40" s="15">
        <f t="shared" si="29"/>
        <v>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0</v>
      </c>
      <c r="AT40" s="8">
        <v>0</v>
      </c>
      <c r="AU40" s="8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0</v>
      </c>
      <c r="BD40" s="204">
        <v>0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'[3]31'!B43</f>
        <v>320</v>
      </c>
      <c r="C41" s="16">
        <f>'[3]31'!C43</f>
        <v>0</v>
      </c>
      <c r="D41" s="16">
        <f>'[3]31'!D43</f>
        <v>0</v>
      </c>
      <c r="E41" s="16">
        <f>'[3]31'!E43</f>
        <v>0</v>
      </c>
      <c r="F41" s="16">
        <f>'[3]31'!F43</f>
        <v>1010</v>
      </c>
      <c r="G41" s="16">
        <f>'[3]31'!G43</f>
        <v>0</v>
      </c>
      <c r="H41" s="17">
        <f t="shared" si="27"/>
        <v>1330</v>
      </c>
      <c r="I41" s="15">
        <f>'[3]31'!J43</f>
        <v>0</v>
      </c>
      <c r="J41" s="16">
        <f>'[3]31'!K43</f>
        <v>0</v>
      </c>
      <c r="K41" s="16">
        <f>'[3]31'!L43</f>
        <v>0</v>
      </c>
      <c r="L41" s="16">
        <f>'[3]31'!M43</f>
        <v>0</v>
      </c>
      <c r="M41" s="16">
        <f>'[3]31'!N43</f>
        <v>0</v>
      </c>
      <c r="N41" s="16">
        <f>'[3]31'!O43</f>
        <v>0</v>
      </c>
      <c r="O41" s="17">
        <f t="shared" si="28"/>
        <v>0</v>
      </c>
      <c r="P41" s="18">
        <f>frq!C41</f>
        <v>1</v>
      </c>
      <c r="Q41" s="15">
        <f t="shared" si="29"/>
        <v>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0</v>
      </c>
      <c r="AT41" s="8">
        <v>0</v>
      </c>
      <c r="AU41" s="8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0</v>
      </c>
      <c r="BD41" s="204">
        <v>0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'[3]31'!B44</f>
        <v>320</v>
      </c>
      <c r="C42" s="16">
        <f>'[3]31'!C44</f>
        <v>0</v>
      </c>
      <c r="D42" s="16">
        <f>'[3]31'!D44</f>
        <v>0</v>
      </c>
      <c r="E42" s="16">
        <f>'[3]31'!E44</f>
        <v>0</v>
      </c>
      <c r="F42" s="16">
        <f>'[3]31'!F44</f>
        <v>1010</v>
      </c>
      <c r="G42" s="16">
        <f>'[3]31'!G44</f>
        <v>0</v>
      </c>
      <c r="H42" s="17">
        <f t="shared" si="27"/>
        <v>1330</v>
      </c>
      <c r="I42" s="15">
        <f>'[3]31'!J44</f>
        <v>0</v>
      </c>
      <c r="J42" s="16">
        <f>'[3]31'!K44</f>
        <v>0</v>
      </c>
      <c r="K42" s="16">
        <f>'[3]31'!L44</f>
        <v>0</v>
      </c>
      <c r="L42" s="16">
        <f>'[3]31'!M44</f>
        <v>0</v>
      </c>
      <c r="M42" s="16">
        <f>'[3]31'!N44</f>
        <v>0</v>
      </c>
      <c r="N42" s="16">
        <f>'[3]31'!O44</f>
        <v>0</v>
      </c>
      <c r="O42" s="17">
        <f t="shared" si="28"/>
        <v>0</v>
      </c>
      <c r="P42" s="18">
        <f>frq!C42</f>
        <v>1</v>
      </c>
      <c r="Q42" s="15">
        <f t="shared" si="29"/>
        <v>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0</v>
      </c>
      <c r="AT42" s="8">
        <v>0</v>
      </c>
      <c r="AU42" s="8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0</v>
      </c>
      <c r="BD42" s="204">
        <v>0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'[3]31'!B45</f>
        <v>320</v>
      </c>
      <c r="C43" s="16">
        <f>'[3]31'!C45</f>
        <v>0</v>
      </c>
      <c r="D43" s="16">
        <f>'[3]31'!D45</f>
        <v>0</v>
      </c>
      <c r="E43" s="16">
        <f>'[3]31'!E45</f>
        <v>0</v>
      </c>
      <c r="F43" s="16">
        <f>'[3]31'!F45</f>
        <v>1010</v>
      </c>
      <c r="G43" s="16">
        <f>'[3]31'!G45</f>
        <v>0</v>
      </c>
      <c r="H43" s="17">
        <f t="shared" si="27"/>
        <v>1330</v>
      </c>
      <c r="I43" s="15">
        <f>'[3]31'!J45</f>
        <v>0</v>
      </c>
      <c r="J43" s="16">
        <f>'[3]31'!K45</f>
        <v>0</v>
      </c>
      <c r="K43" s="16">
        <f>'[3]31'!L45</f>
        <v>0</v>
      </c>
      <c r="L43" s="16">
        <f>'[3]31'!M45</f>
        <v>0</v>
      </c>
      <c r="M43" s="16">
        <f>'[3]31'!N45</f>
        <v>0</v>
      </c>
      <c r="N43" s="16">
        <f>'[3]31'!O45</f>
        <v>0</v>
      </c>
      <c r="O43" s="17">
        <f t="shared" si="28"/>
        <v>0</v>
      </c>
      <c r="P43" s="18">
        <f>frq!C43</f>
        <v>1</v>
      </c>
      <c r="Q43" s="15">
        <f t="shared" si="29"/>
        <v>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0</v>
      </c>
      <c r="AT43" s="8">
        <v>0</v>
      </c>
      <c r="AU43" s="8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0</v>
      </c>
      <c r="BD43" s="204">
        <v>0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'[3]31'!B46</f>
        <v>320</v>
      </c>
      <c r="C44" s="16">
        <f>'[3]31'!C46</f>
        <v>0</v>
      </c>
      <c r="D44" s="16">
        <f>'[3]31'!D46</f>
        <v>0</v>
      </c>
      <c r="E44" s="16">
        <f>'[3]31'!E46</f>
        <v>0</v>
      </c>
      <c r="F44" s="16">
        <f>'[3]31'!F46</f>
        <v>1010</v>
      </c>
      <c r="G44" s="16">
        <f>'[3]31'!G46</f>
        <v>0</v>
      </c>
      <c r="H44" s="17">
        <f t="shared" si="27"/>
        <v>1330</v>
      </c>
      <c r="I44" s="15">
        <f>'[3]31'!J46</f>
        <v>0</v>
      </c>
      <c r="J44" s="16">
        <f>'[3]31'!K46</f>
        <v>0</v>
      </c>
      <c r="K44" s="16">
        <f>'[3]31'!L46</f>
        <v>0</v>
      </c>
      <c r="L44" s="16">
        <f>'[3]31'!M46</f>
        <v>0</v>
      </c>
      <c r="M44" s="16">
        <f>'[3]31'!N46</f>
        <v>0</v>
      </c>
      <c r="N44" s="16">
        <f>'[3]31'!O46</f>
        <v>0</v>
      </c>
      <c r="O44" s="17">
        <f t="shared" si="28"/>
        <v>0</v>
      </c>
      <c r="P44" s="18">
        <f>frq!C44</f>
        <v>1</v>
      </c>
      <c r="Q44" s="15">
        <f t="shared" si="29"/>
        <v>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0</v>
      </c>
      <c r="AT44" s="8">
        <v>0</v>
      </c>
      <c r="AU44" s="8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0</v>
      </c>
      <c r="BD44" s="204">
        <v>0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'[3]31'!B47</f>
        <v>320</v>
      </c>
      <c r="C45" s="16">
        <f>'[3]31'!C47</f>
        <v>0</v>
      </c>
      <c r="D45" s="16">
        <f>'[3]31'!D47</f>
        <v>0</v>
      </c>
      <c r="E45" s="16">
        <f>'[3]31'!E47</f>
        <v>0</v>
      </c>
      <c r="F45" s="16">
        <f>'[3]31'!F47</f>
        <v>1010</v>
      </c>
      <c r="G45" s="16">
        <f>'[3]31'!G47</f>
        <v>0</v>
      </c>
      <c r="H45" s="17">
        <f t="shared" si="27"/>
        <v>1330</v>
      </c>
      <c r="I45" s="15">
        <f>'[3]31'!J47</f>
        <v>0</v>
      </c>
      <c r="J45" s="16">
        <f>'[3]31'!K47</f>
        <v>0</v>
      </c>
      <c r="K45" s="16">
        <f>'[3]31'!L47</f>
        <v>0</v>
      </c>
      <c r="L45" s="16">
        <f>'[3]31'!M47</f>
        <v>0</v>
      </c>
      <c r="M45" s="16">
        <f>'[3]31'!N47</f>
        <v>0</v>
      </c>
      <c r="N45" s="16">
        <f>'[3]31'!O47</f>
        <v>0</v>
      </c>
      <c r="O45" s="17">
        <f t="shared" si="28"/>
        <v>0</v>
      </c>
      <c r="P45" s="18">
        <f>frq!C45</f>
        <v>1</v>
      </c>
      <c r="Q45" s="15">
        <f t="shared" si="29"/>
        <v>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0</v>
      </c>
      <c r="AT45" s="8">
        <v>0</v>
      </c>
      <c r="AU45" s="8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0</v>
      </c>
      <c r="BD45" s="204">
        <v>0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'[3]31'!B48</f>
        <v>320</v>
      </c>
      <c r="C46" s="16">
        <f>'[3]31'!C48</f>
        <v>0</v>
      </c>
      <c r="D46" s="16">
        <f>'[3]31'!D48</f>
        <v>0</v>
      </c>
      <c r="E46" s="16">
        <f>'[3]31'!E48</f>
        <v>0</v>
      </c>
      <c r="F46" s="16">
        <f>'[3]31'!F48</f>
        <v>1010</v>
      </c>
      <c r="G46" s="16">
        <f>'[3]31'!G48</f>
        <v>0</v>
      </c>
      <c r="H46" s="17">
        <f t="shared" si="27"/>
        <v>1330</v>
      </c>
      <c r="I46" s="15">
        <f>'[3]31'!J48</f>
        <v>0</v>
      </c>
      <c r="J46" s="16">
        <f>'[3]31'!K48</f>
        <v>0</v>
      </c>
      <c r="K46" s="16">
        <f>'[3]31'!L48</f>
        <v>0</v>
      </c>
      <c r="L46" s="16">
        <f>'[3]31'!M48</f>
        <v>0</v>
      </c>
      <c r="M46" s="16">
        <f>'[3]31'!N48</f>
        <v>0</v>
      </c>
      <c r="N46" s="16">
        <f>'[3]31'!O48</f>
        <v>0</v>
      </c>
      <c r="O46" s="17">
        <f t="shared" si="28"/>
        <v>0</v>
      </c>
      <c r="P46" s="18">
        <f>frq!C46</f>
        <v>1</v>
      </c>
      <c r="Q46" s="15">
        <f t="shared" si="29"/>
        <v>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0</v>
      </c>
      <c r="AT46" s="8">
        <v>0</v>
      </c>
      <c r="AU46" s="8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0</v>
      </c>
      <c r="BD46" s="204">
        <v>0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'[3]31'!B49</f>
        <v>320</v>
      </c>
      <c r="C47" s="16">
        <f>'[3]31'!C49</f>
        <v>0</v>
      </c>
      <c r="D47" s="16">
        <f>'[3]31'!D49</f>
        <v>0</v>
      </c>
      <c r="E47" s="16">
        <f>'[3]31'!E49</f>
        <v>0</v>
      </c>
      <c r="F47" s="16">
        <f>'[3]31'!F49</f>
        <v>1010</v>
      </c>
      <c r="G47" s="16">
        <f>'[3]31'!G49</f>
        <v>0</v>
      </c>
      <c r="H47" s="17">
        <f t="shared" si="27"/>
        <v>1330</v>
      </c>
      <c r="I47" s="15">
        <f>'[3]31'!J49</f>
        <v>0</v>
      </c>
      <c r="J47" s="16">
        <f>'[3]31'!K49</f>
        <v>0</v>
      </c>
      <c r="K47" s="16">
        <f>'[3]31'!L49</f>
        <v>0</v>
      </c>
      <c r="L47" s="16">
        <f>'[3]31'!M49</f>
        <v>0</v>
      </c>
      <c r="M47" s="16">
        <f>'[3]31'!N49</f>
        <v>0</v>
      </c>
      <c r="N47" s="16">
        <f>'[3]31'!O49</f>
        <v>0</v>
      </c>
      <c r="O47" s="17">
        <f t="shared" si="28"/>
        <v>0</v>
      </c>
      <c r="P47" s="18">
        <f>frq!C47</f>
        <v>1</v>
      </c>
      <c r="Q47" s="15">
        <f t="shared" si="29"/>
        <v>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0</v>
      </c>
      <c r="AT47" s="8">
        <v>0</v>
      </c>
      <c r="AU47" s="8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0</v>
      </c>
      <c r="BD47" s="204">
        <v>0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'[3]31'!B50</f>
        <v>320</v>
      </c>
      <c r="C48" s="16">
        <f>'[3]31'!C50</f>
        <v>0</v>
      </c>
      <c r="D48" s="16">
        <f>'[3]31'!D50</f>
        <v>0</v>
      </c>
      <c r="E48" s="16">
        <f>'[3]31'!E50</f>
        <v>0</v>
      </c>
      <c r="F48" s="16">
        <f>'[3]31'!F50</f>
        <v>1010</v>
      </c>
      <c r="G48" s="16">
        <f>'[3]31'!G50</f>
        <v>0</v>
      </c>
      <c r="H48" s="17">
        <f t="shared" si="27"/>
        <v>1330</v>
      </c>
      <c r="I48" s="15">
        <f>'[3]31'!J50</f>
        <v>0</v>
      </c>
      <c r="J48" s="16">
        <f>'[3]31'!K50</f>
        <v>0</v>
      </c>
      <c r="K48" s="16">
        <f>'[3]31'!L50</f>
        <v>0</v>
      </c>
      <c r="L48" s="16">
        <f>'[3]31'!M50</f>
        <v>0</v>
      </c>
      <c r="M48" s="16">
        <f>'[3]31'!N50</f>
        <v>0</v>
      </c>
      <c r="N48" s="16">
        <f>'[3]31'!O50</f>
        <v>0</v>
      </c>
      <c r="O48" s="17">
        <f t="shared" si="28"/>
        <v>0</v>
      </c>
      <c r="P48" s="18">
        <f>frq!C48</f>
        <v>1</v>
      </c>
      <c r="Q48" s="15">
        <f t="shared" si="29"/>
        <v>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0</v>
      </c>
      <c r="AT48" s="8">
        <v>0</v>
      </c>
      <c r="AU48" s="8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0</v>
      </c>
      <c r="BD48" s="204">
        <v>0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'[3]31'!B51</f>
        <v>320</v>
      </c>
      <c r="C49" s="16">
        <f>'[3]31'!C51</f>
        <v>0</v>
      </c>
      <c r="D49" s="16">
        <f>'[3]31'!D51</f>
        <v>0</v>
      </c>
      <c r="E49" s="16">
        <f>'[3]31'!E51</f>
        <v>0</v>
      </c>
      <c r="F49" s="16">
        <f>'[3]31'!F51</f>
        <v>1010</v>
      </c>
      <c r="G49" s="16">
        <f>'[3]31'!G51</f>
        <v>0</v>
      </c>
      <c r="H49" s="17">
        <f t="shared" si="27"/>
        <v>1330</v>
      </c>
      <c r="I49" s="15">
        <f>'[3]31'!J51</f>
        <v>0</v>
      </c>
      <c r="J49" s="16">
        <f>'[3]31'!K51</f>
        <v>0</v>
      </c>
      <c r="K49" s="16">
        <f>'[3]31'!L51</f>
        <v>0</v>
      </c>
      <c r="L49" s="16">
        <f>'[3]31'!M51</f>
        <v>0</v>
      </c>
      <c r="M49" s="16">
        <f>'[3]31'!N51</f>
        <v>0</v>
      </c>
      <c r="N49" s="16">
        <f>'[3]31'!O51</f>
        <v>0</v>
      </c>
      <c r="O49" s="17">
        <f t="shared" si="28"/>
        <v>0</v>
      </c>
      <c r="P49" s="18">
        <f>frq!C49</f>
        <v>1</v>
      </c>
      <c r="Q49" s="15">
        <f t="shared" si="29"/>
        <v>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0</v>
      </c>
      <c r="AT49" s="8">
        <v>0</v>
      </c>
      <c r="AU49" s="8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0</v>
      </c>
      <c r="BD49" s="204">
        <v>0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'[3]31'!B52</f>
        <v>320</v>
      </c>
      <c r="C50" s="16">
        <f>'[3]31'!C52</f>
        <v>0</v>
      </c>
      <c r="D50" s="16">
        <f>'[3]31'!D52</f>
        <v>0</v>
      </c>
      <c r="E50" s="16">
        <f>'[3]31'!E52</f>
        <v>0</v>
      </c>
      <c r="F50" s="16">
        <f>'[3]31'!F52</f>
        <v>1010</v>
      </c>
      <c r="G50" s="16">
        <f>'[3]31'!G52</f>
        <v>0</v>
      </c>
      <c r="H50" s="17">
        <f t="shared" si="27"/>
        <v>1330</v>
      </c>
      <c r="I50" s="15">
        <f>'[3]31'!J52</f>
        <v>0</v>
      </c>
      <c r="J50" s="16">
        <f>'[3]31'!K52</f>
        <v>0</v>
      </c>
      <c r="K50" s="16">
        <f>'[3]31'!L52</f>
        <v>0</v>
      </c>
      <c r="L50" s="16">
        <f>'[3]31'!M52</f>
        <v>0</v>
      </c>
      <c r="M50" s="16">
        <f>'[3]31'!N52</f>
        <v>0</v>
      </c>
      <c r="N50" s="16">
        <f>'[3]31'!O52</f>
        <v>0</v>
      </c>
      <c r="O50" s="17">
        <f t="shared" si="28"/>
        <v>0</v>
      </c>
      <c r="P50" s="18">
        <f>frq!C50</f>
        <v>1</v>
      </c>
      <c r="Q50" s="15">
        <f t="shared" si="29"/>
        <v>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0</v>
      </c>
      <c r="AT50" s="8">
        <v>0</v>
      </c>
      <c r="AU50" s="8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0</v>
      </c>
      <c r="BD50" s="204">
        <v>0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'[3]31'!B53</f>
        <v>320</v>
      </c>
      <c r="C51" s="16">
        <f>'[3]31'!C53</f>
        <v>0</v>
      </c>
      <c r="D51" s="16">
        <f>'[3]31'!D53</f>
        <v>0</v>
      </c>
      <c r="E51" s="16">
        <f>'[3]31'!E53</f>
        <v>0</v>
      </c>
      <c r="F51" s="16">
        <f>'[3]31'!F53</f>
        <v>990</v>
      </c>
      <c r="G51" s="16">
        <f>'[3]31'!G53</f>
        <v>0</v>
      </c>
      <c r="H51" s="17">
        <f t="shared" si="27"/>
        <v>1310</v>
      </c>
      <c r="I51" s="15">
        <f>'[3]31'!J53</f>
        <v>0</v>
      </c>
      <c r="J51" s="16">
        <f>'[3]31'!K53</f>
        <v>0</v>
      </c>
      <c r="K51" s="16">
        <f>'[3]31'!L53</f>
        <v>0</v>
      </c>
      <c r="L51" s="16">
        <f>'[3]31'!M53</f>
        <v>0</v>
      </c>
      <c r="M51" s="16">
        <f>'[3]31'!N53</f>
        <v>0</v>
      </c>
      <c r="N51" s="16">
        <f>'[3]31'!O53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0</v>
      </c>
      <c r="BD51" s="204">
        <v>0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'[3]31'!B54</f>
        <v>320</v>
      </c>
      <c r="C52" s="16">
        <f>'[3]31'!C54</f>
        <v>0</v>
      </c>
      <c r="D52" s="16">
        <f>'[3]31'!D54</f>
        <v>0</v>
      </c>
      <c r="E52" s="16">
        <f>'[3]31'!E54</f>
        <v>0</v>
      </c>
      <c r="F52" s="16">
        <f>'[3]31'!F54</f>
        <v>990</v>
      </c>
      <c r="G52" s="16">
        <f>'[3]31'!G54</f>
        <v>0</v>
      </c>
      <c r="H52" s="17">
        <f t="shared" si="27"/>
        <v>1310</v>
      </c>
      <c r="I52" s="15">
        <f>'[3]31'!J54</f>
        <v>0</v>
      </c>
      <c r="J52" s="16">
        <f>'[3]31'!K54</f>
        <v>0</v>
      </c>
      <c r="K52" s="16">
        <f>'[3]31'!L54</f>
        <v>0</v>
      </c>
      <c r="L52" s="16">
        <f>'[3]31'!M54</f>
        <v>0</v>
      </c>
      <c r="M52" s="16">
        <f>'[3]31'!N54</f>
        <v>0</v>
      </c>
      <c r="N52" s="16">
        <f>'[3]31'!O54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0</v>
      </c>
      <c r="BD52" s="204">
        <v>0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'[3]31'!B55</f>
        <v>320</v>
      </c>
      <c r="C53" s="16">
        <f>'[3]31'!C55</f>
        <v>0</v>
      </c>
      <c r="D53" s="16">
        <f>'[3]31'!D55</f>
        <v>0</v>
      </c>
      <c r="E53" s="16">
        <f>'[3]31'!E55</f>
        <v>0</v>
      </c>
      <c r="F53" s="16">
        <f>'[3]31'!F55</f>
        <v>990</v>
      </c>
      <c r="G53" s="16">
        <f>'[3]31'!G55</f>
        <v>0</v>
      </c>
      <c r="H53" s="17">
        <f t="shared" si="27"/>
        <v>1310</v>
      </c>
      <c r="I53" s="15">
        <f>'[3]31'!J55</f>
        <v>0</v>
      </c>
      <c r="J53" s="16">
        <f>'[3]31'!K55</f>
        <v>0</v>
      </c>
      <c r="K53" s="16">
        <f>'[3]31'!L55</f>
        <v>0</v>
      </c>
      <c r="L53" s="16">
        <f>'[3]31'!M55</f>
        <v>0</v>
      </c>
      <c r="M53" s="16">
        <f>'[3]31'!N55</f>
        <v>0</v>
      </c>
      <c r="N53" s="16">
        <f>'[3]31'!O55</f>
        <v>0</v>
      </c>
      <c r="O53" s="17">
        <f t="shared" si="28"/>
        <v>0</v>
      </c>
      <c r="P53" s="18">
        <f>frq!C53</f>
        <v>1</v>
      </c>
      <c r="Q53" s="15">
        <f t="shared" si="29"/>
        <v>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0</v>
      </c>
      <c r="AT53" s="8">
        <v>0</v>
      </c>
      <c r="AU53" s="8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0</v>
      </c>
      <c r="BD53" s="204">
        <v>0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'[3]31'!B56</f>
        <v>320</v>
      </c>
      <c r="C54" s="16">
        <f>'[3]31'!C56</f>
        <v>0</v>
      </c>
      <c r="D54" s="16">
        <f>'[3]31'!D56</f>
        <v>0</v>
      </c>
      <c r="E54" s="16">
        <f>'[3]31'!E56</f>
        <v>0</v>
      </c>
      <c r="F54" s="16">
        <f>'[3]31'!F56</f>
        <v>990</v>
      </c>
      <c r="G54" s="16">
        <f>'[3]31'!G56</f>
        <v>0</v>
      </c>
      <c r="H54" s="17">
        <f t="shared" si="27"/>
        <v>1310</v>
      </c>
      <c r="I54" s="15">
        <f>'[3]31'!J56</f>
        <v>0</v>
      </c>
      <c r="J54" s="16">
        <f>'[3]31'!K56</f>
        <v>0</v>
      </c>
      <c r="K54" s="16">
        <f>'[3]31'!L56</f>
        <v>0</v>
      </c>
      <c r="L54" s="16">
        <f>'[3]31'!M56</f>
        <v>0</v>
      </c>
      <c r="M54" s="16">
        <f>'[3]31'!N56</f>
        <v>0</v>
      </c>
      <c r="N54" s="16">
        <f>'[3]31'!O56</f>
        <v>0</v>
      </c>
      <c r="O54" s="17">
        <f t="shared" si="28"/>
        <v>0</v>
      </c>
      <c r="P54" s="18">
        <f>frq!C54</f>
        <v>1</v>
      </c>
      <c r="Q54" s="15">
        <f t="shared" si="29"/>
        <v>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0</v>
      </c>
      <c r="AT54" s="8">
        <v>0</v>
      </c>
      <c r="AU54" s="8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0</v>
      </c>
      <c r="BD54" s="204">
        <v>0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'[3]31'!B57</f>
        <v>320</v>
      </c>
      <c r="C55" s="16">
        <f>'[3]31'!C57</f>
        <v>0</v>
      </c>
      <c r="D55" s="16">
        <f>'[3]31'!D57</f>
        <v>0</v>
      </c>
      <c r="E55" s="16">
        <f>'[3]31'!E57</f>
        <v>0</v>
      </c>
      <c r="F55" s="16">
        <f>'[3]31'!F57</f>
        <v>990</v>
      </c>
      <c r="G55" s="16">
        <f>'[3]31'!G57</f>
        <v>0</v>
      </c>
      <c r="H55" s="17">
        <f t="shared" si="27"/>
        <v>1310</v>
      </c>
      <c r="I55" s="15">
        <f>'[3]31'!J57</f>
        <v>0</v>
      </c>
      <c r="J55" s="16">
        <f>'[3]31'!K57</f>
        <v>0</v>
      </c>
      <c r="K55" s="16">
        <f>'[3]31'!L57</f>
        <v>0</v>
      </c>
      <c r="L55" s="16">
        <f>'[3]31'!M57</f>
        <v>0</v>
      </c>
      <c r="M55" s="16">
        <f>'[3]31'!N57</f>
        <v>0</v>
      </c>
      <c r="N55" s="16">
        <f>'[3]31'!O57</f>
        <v>0</v>
      </c>
      <c r="O55" s="17">
        <f t="shared" si="28"/>
        <v>0</v>
      </c>
      <c r="P55" s="18">
        <f>frq!C55</f>
        <v>1</v>
      </c>
      <c r="Q55" s="15">
        <f t="shared" si="29"/>
        <v>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0</v>
      </c>
      <c r="AT55" s="8">
        <v>0</v>
      </c>
      <c r="AU55" s="8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0</v>
      </c>
      <c r="BD55" s="204">
        <v>0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'[3]31'!B58</f>
        <v>320</v>
      </c>
      <c r="C56" s="16">
        <f>'[3]31'!C58</f>
        <v>0</v>
      </c>
      <c r="D56" s="16">
        <f>'[3]31'!D58</f>
        <v>0</v>
      </c>
      <c r="E56" s="16">
        <f>'[3]31'!E58</f>
        <v>0</v>
      </c>
      <c r="F56" s="16">
        <f>'[3]31'!F58</f>
        <v>990</v>
      </c>
      <c r="G56" s="16">
        <f>'[3]31'!G58</f>
        <v>0</v>
      </c>
      <c r="H56" s="17">
        <f t="shared" si="27"/>
        <v>1310</v>
      </c>
      <c r="I56" s="15">
        <f>'[3]31'!J58</f>
        <v>0</v>
      </c>
      <c r="J56" s="16">
        <f>'[3]31'!K58</f>
        <v>0</v>
      </c>
      <c r="K56" s="16">
        <f>'[3]31'!L58</f>
        <v>0</v>
      </c>
      <c r="L56" s="16">
        <f>'[3]31'!M58</f>
        <v>0</v>
      </c>
      <c r="M56" s="16">
        <f>'[3]31'!N58</f>
        <v>0</v>
      </c>
      <c r="N56" s="16">
        <f>'[3]31'!O58</f>
        <v>0</v>
      </c>
      <c r="O56" s="17">
        <f t="shared" si="28"/>
        <v>0</v>
      </c>
      <c r="P56" s="18">
        <f>frq!C56</f>
        <v>1</v>
      </c>
      <c r="Q56" s="15">
        <f t="shared" si="29"/>
        <v>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0</v>
      </c>
      <c r="AT56" s="8">
        <v>0</v>
      </c>
      <c r="AU56" s="8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0</v>
      </c>
      <c r="BD56" s="204">
        <v>0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'[3]31'!B59</f>
        <v>320</v>
      </c>
      <c r="C57" s="16">
        <f>'[3]31'!C59</f>
        <v>0</v>
      </c>
      <c r="D57" s="16">
        <f>'[3]31'!D59</f>
        <v>0</v>
      </c>
      <c r="E57" s="16">
        <f>'[3]31'!E59</f>
        <v>0</v>
      </c>
      <c r="F57" s="16">
        <f>'[3]31'!F59</f>
        <v>990</v>
      </c>
      <c r="G57" s="16">
        <f>'[3]31'!G59</f>
        <v>0</v>
      </c>
      <c r="H57" s="17">
        <f t="shared" si="27"/>
        <v>1310</v>
      </c>
      <c r="I57" s="15">
        <f>'[3]31'!J59</f>
        <v>0</v>
      </c>
      <c r="J57" s="16">
        <f>'[3]31'!K59</f>
        <v>0</v>
      </c>
      <c r="K57" s="16">
        <f>'[3]31'!L59</f>
        <v>0</v>
      </c>
      <c r="L57" s="16">
        <f>'[3]31'!M59</f>
        <v>0</v>
      </c>
      <c r="M57" s="16">
        <f>'[3]31'!N59</f>
        <v>0</v>
      </c>
      <c r="N57" s="16">
        <f>'[3]31'!O59</f>
        <v>0</v>
      </c>
      <c r="O57" s="17">
        <f t="shared" si="28"/>
        <v>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0</v>
      </c>
      <c r="AT57" s="8">
        <v>0</v>
      </c>
      <c r="AU57" s="8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0</v>
      </c>
      <c r="BD57" s="204">
        <v>0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'[3]31'!B60</f>
        <v>320</v>
      </c>
      <c r="C58" s="16">
        <f>'[3]31'!C60</f>
        <v>0</v>
      </c>
      <c r="D58" s="16">
        <f>'[3]31'!D60</f>
        <v>0</v>
      </c>
      <c r="E58" s="16">
        <f>'[3]31'!E60</f>
        <v>0</v>
      </c>
      <c r="F58" s="16">
        <f>'[3]31'!F60</f>
        <v>990</v>
      </c>
      <c r="G58" s="16">
        <f>'[3]31'!G60</f>
        <v>0</v>
      </c>
      <c r="H58" s="17">
        <f t="shared" si="27"/>
        <v>1310</v>
      </c>
      <c r="I58" s="15">
        <f>'[3]31'!J60</f>
        <v>0</v>
      </c>
      <c r="J58" s="16">
        <f>'[3]31'!K60</f>
        <v>0</v>
      </c>
      <c r="K58" s="16">
        <f>'[3]31'!L60</f>
        <v>0</v>
      </c>
      <c r="L58" s="16">
        <f>'[3]31'!M60</f>
        <v>0</v>
      </c>
      <c r="M58" s="16">
        <f>'[3]31'!N60</f>
        <v>0</v>
      </c>
      <c r="N58" s="16">
        <f>'[3]31'!O60</f>
        <v>0</v>
      </c>
      <c r="O58" s="17">
        <f t="shared" si="28"/>
        <v>0</v>
      </c>
      <c r="P58" s="18">
        <f>frq!C58</f>
        <v>1</v>
      </c>
      <c r="Q58" s="15">
        <f t="shared" si="33"/>
        <v>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0</v>
      </c>
      <c r="AT58" s="8">
        <v>0</v>
      </c>
      <c r="AU58" s="8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0</v>
      </c>
      <c r="BD58" s="204">
        <v>0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'[3]31'!B61</f>
        <v>320</v>
      </c>
      <c r="C59" s="16">
        <f>'[3]31'!C61</f>
        <v>0</v>
      </c>
      <c r="D59" s="16">
        <f>'[3]31'!D61</f>
        <v>0</v>
      </c>
      <c r="E59" s="16">
        <f>'[3]31'!E61</f>
        <v>0</v>
      </c>
      <c r="F59" s="16">
        <f>'[3]31'!F61</f>
        <v>990</v>
      </c>
      <c r="G59" s="16">
        <f>'[3]31'!G61</f>
        <v>0</v>
      </c>
      <c r="H59" s="17">
        <f t="shared" si="27"/>
        <v>1310</v>
      </c>
      <c r="I59" s="15">
        <f>'[3]31'!J61</f>
        <v>0</v>
      </c>
      <c r="J59" s="16">
        <f>'[3]31'!K61</f>
        <v>0</v>
      </c>
      <c r="K59" s="16">
        <f>'[3]31'!L61</f>
        <v>0</v>
      </c>
      <c r="L59" s="16">
        <f>'[3]31'!M61</f>
        <v>0</v>
      </c>
      <c r="M59" s="16">
        <f>'[3]31'!N61</f>
        <v>0</v>
      </c>
      <c r="N59" s="16">
        <f>'[3]31'!O61</f>
        <v>0</v>
      </c>
      <c r="O59" s="17">
        <f t="shared" si="28"/>
        <v>0</v>
      </c>
      <c r="P59" s="18">
        <f>frq!C59</f>
        <v>1</v>
      </c>
      <c r="Q59" s="15">
        <f t="shared" si="33"/>
        <v>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0</v>
      </c>
      <c r="AT59" s="8">
        <v>0</v>
      </c>
      <c r="AU59" s="8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0</v>
      </c>
      <c r="BD59" s="204">
        <v>0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'[3]31'!B62</f>
        <v>320</v>
      </c>
      <c r="C60" s="16">
        <f>'[3]31'!C62</f>
        <v>0</v>
      </c>
      <c r="D60" s="16">
        <f>'[3]31'!D62</f>
        <v>0</v>
      </c>
      <c r="E60" s="16">
        <f>'[3]31'!E62</f>
        <v>0</v>
      </c>
      <c r="F60" s="16">
        <f>'[3]31'!F62</f>
        <v>990</v>
      </c>
      <c r="G60" s="16">
        <f>'[3]31'!G62</f>
        <v>0</v>
      </c>
      <c r="H60" s="17">
        <f t="shared" si="27"/>
        <v>1310</v>
      </c>
      <c r="I60" s="15">
        <f>'[3]31'!J62</f>
        <v>0</v>
      </c>
      <c r="J60" s="16">
        <f>'[3]31'!K62</f>
        <v>0</v>
      </c>
      <c r="K60" s="16">
        <f>'[3]31'!L62</f>
        <v>0</v>
      </c>
      <c r="L60" s="16">
        <f>'[3]31'!M62</f>
        <v>0</v>
      </c>
      <c r="M60" s="16">
        <f>'[3]31'!N62</f>
        <v>0</v>
      </c>
      <c r="N60" s="16">
        <f>'[3]31'!O62</f>
        <v>0</v>
      </c>
      <c r="O60" s="17">
        <f t="shared" si="28"/>
        <v>0</v>
      </c>
      <c r="P60" s="18">
        <f>frq!C60</f>
        <v>1</v>
      </c>
      <c r="Q60" s="15">
        <f t="shared" si="33"/>
        <v>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0</v>
      </c>
      <c r="AT60" s="8">
        <v>0</v>
      </c>
      <c r="AU60" s="8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0</v>
      </c>
      <c r="BD60" s="204">
        <v>0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'[3]31'!B63</f>
        <v>320</v>
      </c>
      <c r="C61" s="16">
        <f>'[3]31'!C63</f>
        <v>0</v>
      </c>
      <c r="D61" s="16">
        <f>'[3]31'!D63</f>
        <v>0</v>
      </c>
      <c r="E61" s="16">
        <f>'[3]31'!E63</f>
        <v>0</v>
      </c>
      <c r="F61" s="16">
        <f>'[3]31'!F63</f>
        <v>990</v>
      </c>
      <c r="G61" s="16">
        <f>'[3]31'!G63</f>
        <v>0</v>
      </c>
      <c r="H61" s="17">
        <f t="shared" si="27"/>
        <v>1310</v>
      </c>
      <c r="I61" s="15">
        <f>'[3]31'!J63</f>
        <v>0</v>
      </c>
      <c r="J61" s="16">
        <f>'[3]31'!K63</f>
        <v>0</v>
      </c>
      <c r="K61" s="16">
        <f>'[3]31'!L63</f>
        <v>0</v>
      </c>
      <c r="L61" s="16">
        <f>'[3]31'!M63</f>
        <v>0</v>
      </c>
      <c r="M61" s="16">
        <f>'[3]31'!N63</f>
        <v>0</v>
      </c>
      <c r="N61" s="16">
        <f>'[3]31'!O63</f>
        <v>0</v>
      </c>
      <c r="O61" s="17">
        <f t="shared" si="28"/>
        <v>0</v>
      </c>
      <c r="P61" s="18">
        <f>frq!C61</f>
        <v>1</v>
      </c>
      <c r="Q61" s="15">
        <f t="shared" si="33"/>
        <v>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0</v>
      </c>
      <c r="AT61" s="8">
        <v>0</v>
      </c>
      <c r="AU61" s="8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0</v>
      </c>
      <c r="BD61" s="204">
        <v>0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'[3]31'!B64</f>
        <v>320</v>
      </c>
      <c r="C62" s="16">
        <f>'[3]31'!C64</f>
        <v>0</v>
      </c>
      <c r="D62" s="16">
        <f>'[3]31'!D64</f>
        <v>0</v>
      </c>
      <c r="E62" s="16">
        <f>'[3]31'!E64</f>
        <v>0</v>
      </c>
      <c r="F62" s="16">
        <f>'[3]31'!F64</f>
        <v>990</v>
      </c>
      <c r="G62" s="16">
        <f>'[3]31'!G64</f>
        <v>0</v>
      </c>
      <c r="H62" s="17">
        <f t="shared" si="27"/>
        <v>1310</v>
      </c>
      <c r="I62" s="15">
        <f>'[3]31'!J64</f>
        <v>0</v>
      </c>
      <c r="J62" s="16">
        <f>'[3]31'!K64</f>
        <v>0</v>
      </c>
      <c r="K62" s="16">
        <f>'[3]31'!L64</f>
        <v>0</v>
      </c>
      <c r="L62" s="16">
        <f>'[3]31'!M64</f>
        <v>0</v>
      </c>
      <c r="M62" s="16">
        <f>'[3]31'!N64</f>
        <v>0</v>
      </c>
      <c r="N62" s="16">
        <f>'[3]31'!O64</f>
        <v>0</v>
      </c>
      <c r="O62" s="17">
        <f t="shared" si="28"/>
        <v>0</v>
      </c>
      <c r="P62" s="18">
        <f>frq!C62</f>
        <v>1</v>
      </c>
      <c r="Q62" s="15">
        <f t="shared" si="33"/>
        <v>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0</v>
      </c>
      <c r="AT62" s="8">
        <v>0</v>
      </c>
      <c r="AU62" s="8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0</v>
      </c>
      <c r="BD62" s="204">
        <v>0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'[3]31'!B65</f>
        <v>320</v>
      </c>
      <c r="C63" s="16">
        <f>'[3]31'!C65</f>
        <v>0</v>
      </c>
      <c r="D63" s="16">
        <f>'[3]31'!D65</f>
        <v>0</v>
      </c>
      <c r="E63" s="16">
        <f>'[3]31'!E65</f>
        <v>0</v>
      </c>
      <c r="F63" s="16">
        <f>'[3]31'!F65</f>
        <v>990</v>
      </c>
      <c r="G63" s="16">
        <f>'[3]31'!G65</f>
        <v>0</v>
      </c>
      <c r="H63" s="17">
        <f t="shared" si="27"/>
        <v>1310</v>
      </c>
      <c r="I63" s="15">
        <f>'[3]31'!J65</f>
        <v>0</v>
      </c>
      <c r="J63" s="16">
        <f>'[3]31'!K65</f>
        <v>0</v>
      </c>
      <c r="K63" s="16">
        <f>'[3]31'!L65</f>
        <v>0</v>
      </c>
      <c r="L63" s="16">
        <f>'[3]31'!M65</f>
        <v>0</v>
      </c>
      <c r="M63" s="16">
        <f>'[3]31'!N65</f>
        <v>0</v>
      </c>
      <c r="N63" s="16">
        <f>'[3]31'!O65</f>
        <v>0</v>
      </c>
      <c r="O63" s="17">
        <f t="shared" si="28"/>
        <v>0</v>
      </c>
      <c r="P63" s="18">
        <f>frq!C63</f>
        <v>1</v>
      </c>
      <c r="Q63" s="15">
        <f t="shared" si="33"/>
        <v>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0</v>
      </c>
      <c r="AT63" s="8">
        <v>0</v>
      </c>
      <c r="AU63" s="8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0</v>
      </c>
      <c r="BD63" s="204">
        <v>0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'[3]31'!B66</f>
        <v>320</v>
      </c>
      <c r="C64" s="16">
        <f>'[3]31'!C66</f>
        <v>0</v>
      </c>
      <c r="D64" s="16">
        <f>'[3]31'!D66</f>
        <v>0</v>
      </c>
      <c r="E64" s="16">
        <f>'[3]31'!E66</f>
        <v>0</v>
      </c>
      <c r="F64" s="16">
        <f>'[3]31'!F66</f>
        <v>990</v>
      </c>
      <c r="G64" s="16">
        <f>'[3]31'!G66</f>
        <v>0</v>
      </c>
      <c r="H64" s="17">
        <f t="shared" si="27"/>
        <v>1310</v>
      </c>
      <c r="I64" s="15">
        <f>'[3]31'!J66</f>
        <v>0</v>
      </c>
      <c r="J64" s="16">
        <f>'[3]31'!K66</f>
        <v>0</v>
      </c>
      <c r="K64" s="16">
        <f>'[3]31'!L66</f>
        <v>0</v>
      </c>
      <c r="L64" s="16">
        <f>'[3]31'!M66</f>
        <v>0</v>
      </c>
      <c r="M64" s="16">
        <f>'[3]31'!N66</f>
        <v>0</v>
      </c>
      <c r="N64" s="16">
        <f>'[3]31'!O66</f>
        <v>0</v>
      </c>
      <c r="O64" s="17">
        <f t="shared" si="28"/>
        <v>0</v>
      </c>
      <c r="P64" s="18">
        <f>frq!C64</f>
        <v>1</v>
      </c>
      <c r="Q64" s="15">
        <f t="shared" si="33"/>
        <v>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0</v>
      </c>
      <c r="AT64" s="8">
        <v>0</v>
      </c>
      <c r="AU64" s="8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0</v>
      </c>
      <c r="BD64" s="204">
        <v>0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'[3]31'!B67</f>
        <v>320</v>
      </c>
      <c r="C65" s="16">
        <f>'[3]31'!C67</f>
        <v>0</v>
      </c>
      <c r="D65" s="16">
        <f>'[3]31'!D67</f>
        <v>0</v>
      </c>
      <c r="E65" s="16">
        <f>'[3]31'!E67</f>
        <v>0</v>
      </c>
      <c r="F65" s="16">
        <f>'[3]31'!F67</f>
        <v>990</v>
      </c>
      <c r="G65" s="16">
        <f>'[3]31'!G67</f>
        <v>0</v>
      </c>
      <c r="H65" s="17">
        <f t="shared" si="27"/>
        <v>1310</v>
      </c>
      <c r="I65" s="15">
        <f>'[3]31'!J67</f>
        <v>0</v>
      </c>
      <c r="J65" s="16">
        <f>'[3]31'!K67</f>
        <v>0</v>
      </c>
      <c r="K65" s="16">
        <f>'[3]31'!L67</f>
        <v>0</v>
      </c>
      <c r="L65" s="16">
        <f>'[3]31'!M67</f>
        <v>0</v>
      </c>
      <c r="M65" s="16">
        <f>'[3]31'!N67</f>
        <v>0</v>
      </c>
      <c r="N65" s="16">
        <f>'[3]31'!O67</f>
        <v>0</v>
      </c>
      <c r="O65" s="17">
        <f t="shared" si="28"/>
        <v>0</v>
      </c>
      <c r="P65" s="18">
        <f>frq!C65</f>
        <v>1</v>
      </c>
      <c r="Q65" s="15">
        <f t="shared" si="33"/>
        <v>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0</v>
      </c>
      <c r="AT65" s="8">
        <v>0</v>
      </c>
      <c r="AU65" s="8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0</v>
      </c>
      <c r="BD65" s="204">
        <v>0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'[3]31'!B68</f>
        <v>320</v>
      </c>
      <c r="C66" s="16">
        <f>'[3]31'!C68</f>
        <v>0</v>
      </c>
      <c r="D66" s="16">
        <f>'[3]31'!D68</f>
        <v>0</v>
      </c>
      <c r="E66" s="16">
        <f>'[3]31'!E68</f>
        <v>0</v>
      </c>
      <c r="F66" s="16">
        <f>'[3]31'!F68</f>
        <v>990</v>
      </c>
      <c r="G66" s="16">
        <f>'[3]31'!G68</f>
        <v>0</v>
      </c>
      <c r="H66" s="17">
        <f t="shared" si="27"/>
        <v>1310</v>
      </c>
      <c r="I66" s="15">
        <f>'[3]31'!J68</f>
        <v>0</v>
      </c>
      <c r="J66" s="16">
        <f>'[3]31'!K68</f>
        <v>0</v>
      </c>
      <c r="K66" s="16">
        <f>'[3]31'!L68</f>
        <v>0</v>
      </c>
      <c r="L66" s="16">
        <f>'[3]31'!M68</f>
        <v>0</v>
      </c>
      <c r="M66" s="16">
        <f>'[3]31'!N68</f>
        <v>0</v>
      </c>
      <c r="N66" s="16">
        <f>'[3]31'!O68</f>
        <v>0</v>
      </c>
      <c r="O66" s="17">
        <f t="shared" si="28"/>
        <v>0</v>
      </c>
      <c r="P66" s="18">
        <f>frq!C66</f>
        <v>1</v>
      </c>
      <c r="Q66" s="15">
        <f t="shared" si="33"/>
        <v>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0</v>
      </c>
      <c r="AT66" s="8">
        <v>0</v>
      </c>
      <c r="AU66" s="8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0</v>
      </c>
      <c r="BD66" s="204">
        <v>0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'[3]31'!B69</f>
        <v>320</v>
      </c>
      <c r="C67" s="16">
        <f>'[3]31'!C69</f>
        <v>0</v>
      </c>
      <c r="D67" s="16">
        <f>'[3]31'!D69</f>
        <v>0</v>
      </c>
      <c r="E67" s="16">
        <f>'[3]31'!E69</f>
        <v>0</v>
      </c>
      <c r="F67" s="16">
        <f>'[3]31'!F69</f>
        <v>990</v>
      </c>
      <c r="G67" s="16">
        <f>'[3]31'!G69</f>
        <v>0</v>
      </c>
      <c r="H67" s="17">
        <f t="shared" si="27"/>
        <v>1310</v>
      </c>
      <c r="I67" s="15">
        <f>'[3]31'!J69</f>
        <v>0</v>
      </c>
      <c r="J67" s="16">
        <f>'[3]31'!K69</f>
        <v>0</v>
      </c>
      <c r="K67" s="16">
        <f>'[3]31'!L69</f>
        <v>0</v>
      </c>
      <c r="L67" s="16">
        <f>'[3]31'!M69</f>
        <v>0</v>
      </c>
      <c r="M67" s="16">
        <f>'[3]31'!N69</f>
        <v>0</v>
      </c>
      <c r="N67" s="16">
        <f>'[3]31'!O69</f>
        <v>0</v>
      </c>
      <c r="O67" s="17">
        <f t="shared" si="28"/>
        <v>0</v>
      </c>
      <c r="P67" s="18">
        <f>frq!C67</f>
        <v>1</v>
      </c>
      <c r="Q67" s="15">
        <f t="shared" si="33"/>
        <v>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0</v>
      </c>
      <c r="AT67" s="8">
        <v>0</v>
      </c>
      <c r="AU67" s="8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0</v>
      </c>
      <c r="BD67" s="204">
        <v>0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'[3]31'!B70</f>
        <v>320</v>
      </c>
      <c r="C68" s="16">
        <f>'[3]31'!C70</f>
        <v>0</v>
      </c>
      <c r="D68" s="16">
        <f>'[3]31'!D70</f>
        <v>0</v>
      </c>
      <c r="E68" s="16">
        <f>'[3]31'!E70</f>
        <v>0</v>
      </c>
      <c r="F68" s="16">
        <f>'[3]31'!F70</f>
        <v>990</v>
      </c>
      <c r="G68" s="16">
        <f>'[3]31'!G70</f>
        <v>0</v>
      </c>
      <c r="H68" s="17">
        <f t="shared" si="27"/>
        <v>1310</v>
      </c>
      <c r="I68" s="15">
        <f>'[3]31'!J70</f>
        <v>0</v>
      </c>
      <c r="J68" s="16">
        <f>'[3]31'!K70</f>
        <v>0</v>
      </c>
      <c r="K68" s="16">
        <f>'[3]31'!L70</f>
        <v>0</v>
      </c>
      <c r="L68" s="16">
        <f>'[3]31'!M70</f>
        <v>0</v>
      </c>
      <c r="M68" s="16">
        <f>'[3]31'!N70</f>
        <v>0</v>
      </c>
      <c r="N68" s="16">
        <f>'[3]31'!O70</f>
        <v>0</v>
      </c>
      <c r="O68" s="17">
        <f t="shared" si="28"/>
        <v>0</v>
      </c>
      <c r="P68" s="18">
        <f>frq!C68</f>
        <v>1</v>
      </c>
      <c r="Q68" s="15">
        <f t="shared" si="33"/>
        <v>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0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0</v>
      </c>
      <c r="AT68" s="8">
        <v>0</v>
      </c>
      <c r="AU68" s="8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0</v>
      </c>
      <c r="BD68" s="204">
        <v>0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'[3]31'!B71</f>
        <v>320</v>
      </c>
      <c r="C69" s="16">
        <f>'[3]31'!C71</f>
        <v>0</v>
      </c>
      <c r="D69" s="16">
        <f>'[3]31'!D71</f>
        <v>0</v>
      </c>
      <c r="E69" s="16">
        <f>'[3]31'!E71</f>
        <v>0</v>
      </c>
      <c r="F69" s="16">
        <f>'[3]31'!F71</f>
        <v>990</v>
      </c>
      <c r="G69" s="16">
        <f>'[3]31'!G71</f>
        <v>0</v>
      </c>
      <c r="H69" s="17">
        <f t="shared" ref="H69:H98" si="59">SUM(B69:G69)</f>
        <v>1310</v>
      </c>
      <c r="I69" s="15">
        <f>'[3]31'!J71</f>
        <v>0</v>
      </c>
      <c r="J69" s="16">
        <f>'[3]31'!K71</f>
        <v>0</v>
      </c>
      <c r="K69" s="16">
        <f>'[3]31'!L71</f>
        <v>0</v>
      </c>
      <c r="L69" s="16">
        <f>'[3]31'!M71</f>
        <v>0</v>
      </c>
      <c r="M69" s="16">
        <f>'[3]31'!N71</f>
        <v>0</v>
      </c>
      <c r="N69" s="16">
        <f>'[3]31'!O71</f>
        <v>0</v>
      </c>
      <c r="O69" s="17">
        <f t="shared" ref="O69:O98" si="60">SUM(I69:N69)</f>
        <v>0</v>
      </c>
      <c r="P69" s="18">
        <f>frq!C69</f>
        <v>1</v>
      </c>
      <c r="Q69" s="15">
        <f t="shared" si="33"/>
        <v>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0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'[3]31'!B72</f>
        <v>320</v>
      </c>
      <c r="C70" s="16">
        <f>'[3]31'!C72</f>
        <v>0</v>
      </c>
      <c r="D70" s="16">
        <f>'[3]31'!D72</f>
        <v>0</v>
      </c>
      <c r="E70" s="16">
        <f>'[3]31'!E72</f>
        <v>0</v>
      </c>
      <c r="F70" s="16">
        <f>'[3]31'!F72</f>
        <v>990</v>
      </c>
      <c r="G70" s="16">
        <f>'[3]31'!G72</f>
        <v>0</v>
      </c>
      <c r="H70" s="17">
        <f t="shared" si="59"/>
        <v>1310</v>
      </c>
      <c r="I70" s="15">
        <f>'[3]31'!J72</f>
        <v>0</v>
      </c>
      <c r="J70" s="16">
        <f>'[3]31'!K72</f>
        <v>0</v>
      </c>
      <c r="K70" s="16">
        <f>'[3]31'!L72</f>
        <v>0</v>
      </c>
      <c r="L70" s="16">
        <f>'[3]31'!M72</f>
        <v>0</v>
      </c>
      <c r="M70" s="16">
        <f>'[3]31'!N72</f>
        <v>0</v>
      </c>
      <c r="N70" s="16">
        <f>'[3]31'!O72</f>
        <v>0</v>
      </c>
      <c r="O70" s="17">
        <f t="shared" si="60"/>
        <v>0</v>
      </c>
      <c r="P70" s="18">
        <f>frq!C70</f>
        <v>1</v>
      </c>
      <c r="Q70" s="15">
        <f t="shared" si="33"/>
        <v>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0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'[3]31'!B73</f>
        <v>320</v>
      </c>
      <c r="C71" s="16">
        <f>'[3]31'!C73</f>
        <v>0</v>
      </c>
      <c r="D71" s="16">
        <f>'[3]31'!D73</f>
        <v>0</v>
      </c>
      <c r="E71" s="16">
        <f>'[3]31'!E73</f>
        <v>0</v>
      </c>
      <c r="F71" s="16">
        <f>'[3]31'!F73</f>
        <v>990</v>
      </c>
      <c r="G71" s="16">
        <f>'[3]31'!G73</f>
        <v>0</v>
      </c>
      <c r="H71" s="17">
        <f t="shared" si="59"/>
        <v>1310</v>
      </c>
      <c r="I71" s="15">
        <f>'[3]31'!J73</f>
        <v>0</v>
      </c>
      <c r="J71" s="16">
        <f>'[3]31'!K73</f>
        <v>0</v>
      </c>
      <c r="K71" s="16">
        <f>'[3]31'!L73</f>
        <v>0</v>
      </c>
      <c r="L71" s="16">
        <f>'[3]31'!M73</f>
        <v>0</v>
      </c>
      <c r="M71" s="16">
        <f>'[3]31'!N73</f>
        <v>0</v>
      </c>
      <c r="N71" s="16">
        <f>'[3]31'!O73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'[3]31'!B74</f>
        <v>320</v>
      </c>
      <c r="C72" s="16">
        <f>'[3]31'!C74</f>
        <v>0</v>
      </c>
      <c r="D72" s="16">
        <f>'[3]31'!D74</f>
        <v>0</v>
      </c>
      <c r="E72" s="16">
        <f>'[3]31'!E74</f>
        <v>0</v>
      </c>
      <c r="F72" s="16">
        <f>'[3]31'!F74</f>
        <v>990</v>
      </c>
      <c r="G72" s="16">
        <f>'[3]31'!G74</f>
        <v>0</v>
      </c>
      <c r="H72" s="17">
        <f t="shared" si="59"/>
        <v>1310</v>
      </c>
      <c r="I72" s="15">
        <f>'[3]31'!J74</f>
        <v>0</v>
      </c>
      <c r="J72" s="16">
        <f>'[3]31'!K74</f>
        <v>0</v>
      </c>
      <c r="K72" s="16">
        <f>'[3]31'!L74</f>
        <v>0</v>
      </c>
      <c r="L72" s="16">
        <f>'[3]31'!M74</f>
        <v>0</v>
      </c>
      <c r="M72" s="16">
        <f>'[3]31'!N74</f>
        <v>0</v>
      </c>
      <c r="N72" s="16">
        <f>'[3]31'!O74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'[3]31'!B75</f>
        <v>320</v>
      </c>
      <c r="C73" s="16">
        <f>'[3]31'!C75</f>
        <v>0</v>
      </c>
      <c r="D73" s="16">
        <f>'[3]31'!D75</f>
        <v>0</v>
      </c>
      <c r="E73" s="16">
        <f>'[3]31'!E75</f>
        <v>0</v>
      </c>
      <c r="F73" s="16">
        <f>'[3]31'!F75</f>
        <v>990</v>
      </c>
      <c r="G73" s="16">
        <f>'[3]31'!G75</f>
        <v>0</v>
      </c>
      <c r="H73" s="17">
        <f t="shared" si="59"/>
        <v>1310</v>
      </c>
      <c r="I73" s="15">
        <f>'[3]31'!J75</f>
        <v>0</v>
      </c>
      <c r="J73" s="16">
        <f>'[3]31'!K75</f>
        <v>0</v>
      </c>
      <c r="K73" s="16">
        <f>'[3]31'!L75</f>
        <v>0</v>
      </c>
      <c r="L73" s="16">
        <f>'[3]31'!M75</f>
        <v>0</v>
      </c>
      <c r="M73" s="16">
        <f>'[3]31'!N75</f>
        <v>0</v>
      </c>
      <c r="N73" s="16">
        <f>'[3]31'!O75</f>
        <v>0</v>
      </c>
      <c r="O73" s="17">
        <f t="shared" si="60"/>
        <v>0</v>
      </c>
      <c r="P73" s="18">
        <f>frq!C73</f>
        <v>1</v>
      </c>
      <c r="Q73" s="15">
        <f t="shared" si="33"/>
        <v>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0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'[3]31'!B76</f>
        <v>320</v>
      </c>
      <c r="C74" s="16">
        <f>'[3]31'!C76</f>
        <v>0</v>
      </c>
      <c r="D74" s="16">
        <f>'[3]31'!D76</f>
        <v>0</v>
      </c>
      <c r="E74" s="16">
        <f>'[3]31'!E76</f>
        <v>0</v>
      </c>
      <c r="F74" s="16">
        <f>'[3]31'!F76</f>
        <v>990</v>
      </c>
      <c r="G74" s="16">
        <f>'[3]31'!G76</f>
        <v>0</v>
      </c>
      <c r="H74" s="17">
        <f t="shared" si="59"/>
        <v>1310</v>
      </c>
      <c r="I74" s="15">
        <f>'[3]31'!J76</f>
        <v>0</v>
      </c>
      <c r="J74" s="16">
        <f>'[3]31'!K76</f>
        <v>0</v>
      </c>
      <c r="K74" s="16">
        <f>'[3]31'!L76</f>
        <v>0</v>
      </c>
      <c r="L74" s="16">
        <f>'[3]31'!M76</f>
        <v>0</v>
      </c>
      <c r="M74" s="16">
        <f>'[3]31'!N76</f>
        <v>0</v>
      </c>
      <c r="N74" s="16">
        <f>'[3]31'!O76</f>
        <v>0</v>
      </c>
      <c r="O74" s="17">
        <f t="shared" si="60"/>
        <v>0</v>
      </c>
      <c r="P74" s="18">
        <f>frq!C74</f>
        <v>1</v>
      </c>
      <c r="Q74" s="15">
        <f t="shared" si="33"/>
        <v>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0</v>
      </c>
      <c r="AT74" s="8">
        <v>0</v>
      </c>
      <c r="AU74" s="8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0</v>
      </c>
      <c r="BD74" s="204">
        <v>0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'[3]31'!B77</f>
        <v>320</v>
      </c>
      <c r="C75" s="16">
        <f>'[3]31'!C77</f>
        <v>0</v>
      </c>
      <c r="D75" s="16">
        <f>'[3]31'!D77</f>
        <v>0</v>
      </c>
      <c r="E75" s="16">
        <f>'[3]31'!E77</f>
        <v>0</v>
      </c>
      <c r="F75" s="16">
        <f>'[3]31'!F77</f>
        <v>1000</v>
      </c>
      <c r="G75" s="16">
        <f>'[3]31'!G77</f>
        <v>0</v>
      </c>
      <c r="H75" s="17">
        <f t="shared" si="59"/>
        <v>1320</v>
      </c>
      <c r="I75" s="15">
        <f>'[3]31'!J77</f>
        <v>0</v>
      </c>
      <c r="J75" s="16">
        <f>'[3]31'!K77</f>
        <v>0</v>
      </c>
      <c r="K75" s="16">
        <f>'[3]31'!L77</f>
        <v>0</v>
      </c>
      <c r="L75" s="16">
        <f>'[3]31'!M77</f>
        <v>0</v>
      </c>
      <c r="M75" s="16">
        <f>'[3]31'!N77</f>
        <v>0</v>
      </c>
      <c r="N75" s="16">
        <f>'[3]31'!O77</f>
        <v>0</v>
      </c>
      <c r="O75" s="17">
        <f t="shared" si="60"/>
        <v>0</v>
      </c>
      <c r="P75" s="18">
        <f>frq!C75</f>
        <v>1</v>
      </c>
      <c r="Q75" s="15">
        <f t="shared" si="33"/>
        <v>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0</v>
      </c>
      <c r="AT75" s="8">
        <v>0</v>
      </c>
      <c r="AU75" s="8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0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'[3]31'!B78</f>
        <v>320</v>
      </c>
      <c r="C76" s="16">
        <f>'[3]31'!C78</f>
        <v>0</v>
      </c>
      <c r="D76" s="16">
        <f>'[3]31'!D78</f>
        <v>0</v>
      </c>
      <c r="E76" s="16">
        <f>'[3]31'!E78</f>
        <v>0</v>
      </c>
      <c r="F76" s="16">
        <f>'[3]31'!F78</f>
        <v>1000</v>
      </c>
      <c r="G76" s="16">
        <f>'[3]31'!G78</f>
        <v>0</v>
      </c>
      <c r="H76" s="17">
        <f t="shared" si="59"/>
        <v>1320</v>
      </c>
      <c r="I76" s="15">
        <f>'[3]31'!J78</f>
        <v>0</v>
      </c>
      <c r="J76" s="16">
        <f>'[3]31'!K78</f>
        <v>0</v>
      </c>
      <c r="K76" s="16">
        <f>'[3]31'!L78</f>
        <v>0</v>
      </c>
      <c r="L76" s="16">
        <f>'[3]31'!M78</f>
        <v>0</v>
      </c>
      <c r="M76" s="16">
        <f>'[3]31'!N78</f>
        <v>0</v>
      </c>
      <c r="N76" s="16">
        <f>'[3]31'!O78</f>
        <v>0</v>
      </c>
      <c r="O76" s="17">
        <f t="shared" si="60"/>
        <v>0</v>
      </c>
      <c r="P76" s="18">
        <f>frq!C76</f>
        <v>1</v>
      </c>
      <c r="Q76" s="15">
        <f t="shared" si="33"/>
        <v>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0</v>
      </c>
      <c r="AT76" s="8">
        <v>0</v>
      </c>
      <c r="AU76" s="8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0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'[3]31'!B79</f>
        <v>320</v>
      </c>
      <c r="C77" s="16">
        <f>'[3]31'!C79</f>
        <v>0</v>
      </c>
      <c r="D77" s="16">
        <f>'[3]31'!D79</f>
        <v>0</v>
      </c>
      <c r="E77" s="16">
        <f>'[3]31'!E79</f>
        <v>0</v>
      </c>
      <c r="F77" s="16">
        <f>'[3]31'!F79</f>
        <v>1000</v>
      </c>
      <c r="G77" s="16">
        <f>'[3]31'!G79</f>
        <v>0</v>
      </c>
      <c r="H77" s="17">
        <f t="shared" si="59"/>
        <v>1320</v>
      </c>
      <c r="I77" s="15">
        <f>'[3]31'!J79</f>
        <v>0</v>
      </c>
      <c r="J77" s="16">
        <f>'[3]31'!K79</f>
        <v>0</v>
      </c>
      <c r="K77" s="16">
        <f>'[3]31'!L79</f>
        <v>0</v>
      </c>
      <c r="L77" s="16">
        <f>'[3]31'!M79</f>
        <v>0</v>
      </c>
      <c r="M77" s="16">
        <f>'[3]31'!N79</f>
        <v>0</v>
      </c>
      <c r="N77" s="16">
        <f>'[3]31'!O79</f>
        <v>0</v>
      </c>
      <c r="O77" s="17">
        <f t="shared" si="60"/>
        <v>0</v>
      </c>
      <c r="P77" s="18">
        <f>frq!C77</f>
        <v>1</v>
      </c>
      <c r="Q77" s="15">
        <f t="shared" si="33"/>
        <v>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0</v>
      </c>
      <c r="AT77" s="8">
        <v>0</v>
      </c>
      <c r="AU77" s="8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0</v>
      </c>
      <c r="BD77" s="204">
        <v>0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'[3]31'!B80</f>
        <v>320</v>
      </c>
      <c r="C78" s="16">
        <f>'[3]31'!C80</f>
        <v>0</v>
      </c>
      <c r="D78" s="16">
        <f>'[3]31'!D80</f>
        <v>0</v>
      </c>
      <c r="E78" s="16">
        <f>'[3]31'!E80</f>
        <v>0</v>
      </c>
      <c r="F78" s="16">
        <f>'[3]31'!F80</f>
        <v>1000</v>
      </c>
      <c r="G78" s="16">
        <f>'[3]31'!G80</f>
        <v>0</v>
      </c>
      <c r="H78" s="17">
        <f t="shared" si="59"/>
        <v>1320</v>
      </c>
      <c r="I78" s="15">
        <f>'[3]31'!J80</f>
        <v>0</v>
      </c>
      <c r="J78" s="16">
        <f>'[3]31'!K80</f>
        <v>0</v>
      </c>
      <c r="K78" s="16">
        <f>'[3]31'!L80</f>
        <v>0</v>
      </c>
      <c r="L78" s="16">
        <f>'[3]31'!M80</f>
        <v>0</v>
      </c>
      <c r="M78" s="16">
        <f>'[3]31'!N80</f>
        <v>0</v>
      </c>
      <c r="N78" s="16">
        <f>'[3]31'!O80</f>
        <v>0</v>
      </c>
      <c r="O78" s="17">
        <f t="shared" si="60"/>
        <v>0</v>
      </c>
      <c r="P78" s="18">
        <f>frq!C78</f>
        <v>1</v>
      </c>
      <c r="Q78" s="15">
        <f t="shared" si="33"/>
        <v>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0</v>
      </c>
      <c r="AT78" s="8">
        <v>0</v>
      </c>
      <c r="AU78" s="8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0</v>
      </c>
      <c r="BD78" s="204">
        <v>0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'[3]31'!B81</f>
        <v>320</v>
      </c>
      <c r="C79" s="16">
        <f>'[3]31'!C81</f>
        <v>0</v>
      </c>
      <c r="D79" s="16">
        <f>'[3]31'!D81</f>
        <v>0</v>
      </c>
      <c r="E79" s="16">
        <f>'[3]31'!E81</f>
        <v>0</v>
      </c>
      <c r="F79" s="16">
        <f>'[3]31'!F81</f>
        <v>1000</v>
      </c>
      <c r="G79" s="16">
        <f>'[3]31'!G81</f>
        <v>0</v>
      </c>
      <c r="H79" s="17">
        <f t="shared" si="59"/>
        <v>1320</v>
      </c>
      <c r="I79" s="15">
        <f>'[3]31'!J81</f>
        <v>0</v>
      </c>
      <c r="J79" s="16">
        <f>'[3]31'!K81</f>
        <v>0</v>
      </c>
      <c r="K79" s="16">
        <f>'[3]31'!L81</f>
        <v>0</v>
      </c>
      <c r="L79" s="16">
        <f>'[3]31'!M81</f>
        <v>0</v>
      </c>
      <c r="M79" s="16">
        <f>'[3]31'!N81</f>
        <v>0</v>
      </c>
      <c r="N79" s="16">
        <f>'[3]31'!O81</f>
        <v>0</v>
      </c>
      <c r="O79" s="17">
        <f t="shared" si="60"/>
        <v>0</v>
      </c>
      <c r="P79" s="18">
        <f>frq!C79</f>
        <v>1</v>
      </c>
      <c r="Q79" s="15">
        <f t="shared" si="33"/>
        <v>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0</v>
      </c>
      <c r="AT79" s="8">
        <v>0</v>
      </c>
      <c r="AU79" s="8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0</v>
      </c>
      <c r="BD79" s="204">
        <v>0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'[3]31'!B82</f>
        <v>320</v>
      </c>
      <c r="C80" s="16">
        <f>'[3]31'!C82</f>
        <v>0</v>
      </c>
      <c r="D80" s="16">
        <f>'[3]31'!D82</f>
        <v>0</v>
      </c>
      <c r="E80" s="16">
        <f>'[3]31'!E82</f>
        <v>0</v>
      </c>
      <c r="F80" s="16">
        <f>'[3]31'!F82</f>
        <v>1000</v>
      </c>
      <c r="G80" s="16">
        <f>'[3]31'!G82</f>
        <v>0</v>
      </c>
      <c r="H80" s="17">
        <f t="shared" si="59"/>
        <v>1320</v>
      </c>
      <c r="I80" s="15">
        <f>'[3]31'!J82</f>
        <v>0</v>
      </c>
      <c r="J80" s="16">
        <f>'[3]31'!K82</f>
        <v>0</v>
      </c>
      <c r="K80" s="16">
        <f>'[3]31'!L82</f>
        <v>0</v>
      </c>
      <c r="L80" s="16">
        <f>'[3]31'!M82</f>
        <v>0</v>
      </c>
      <c r="M80" s="16">
        <f>'[3]31'!N82</f>
        <v>0</v>
      </c>
      <c r="N80" s="16">
        <f>'[3]31'!O82</f>
        <v>0</v>
      </c>
      <c r="O80" s="17">
        <f t="shared" si="60"/>
        <v>0</v>
      </c>
      <c r="P80" s="18">
        <f>frq!C80</f>
        <v>1</v>
      </c>
      <c r="Q80" s="15">
        <f t="shared" si="33"/>
        <v>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0</v>
      </c>
      <c r="AT80" s="8">
        <v>0</v>
      </c>
      <c r="AU80" s="8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0</v>
      </c>
      <c r="BD80" s="204">
        <v>0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'[3]31'!B83</f>
        <v>320</v>
      </c>
      <c r="C81" s="16">
        <f>'[3]31'!C83</f>
        <v>0</v>
      </c>
      <c r="D81" s="16">
        <f>'[3]31'!D83</f>
        <v>0</v>
      </c>
      <c r="E81" s="16">
        <f>'[3]31'!E83</f>
        <v>0</v>
      </c>
      <c r="F81" s="16">
        <f>'[3]31'!F83</f>
        <v>1000</v>
      </c>
      <c r="G81" s="16">
        <f>'[3]31'!G83</f>
        <v>0</v>
      </c>
      <c r="H81" s="17">
        <f t="shared" si="59"/>
        <v>1320</v>
      </c>
      <c r="I81" s="15">
        <f>'[3]31'!J83</f>
        <v>0</v>
      </c>
      <c r="J81" s="16">
        <f>'[3]31'!K83</f>
        <v>0</v>
      </c>
      <c r="K81" s="16">
        <f>'[3]31'!L83</f>
        <v>0</v>
      </c>
      <c r="L81" s="16">
        <f>'[3]31'!M83</f>
        <v>0</v>
      </c>
      <c r="M81" s="16">
        <f>'[3]31'!N83</f>
        <v>0</v>
      </c>
      <c r="N81" s="16">
        <f>'[3]31'!O83</f>
        <v>0</v>
      </c>
      <c r="O81" s="17">
        <f t="shared" si="60"/>
        <v>0</v>
      </c>
      <c r="P81" s="18">
        <f>frq!C81</f>
        <v>1</v>
      </c>
      <c r="Q81" s="15">
        <f t="shared" si="33"/>
        <v>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0</v>
      </c>
      <c r="AT81" s="8">
        <v>0</v>
      </c>
      <c r="AU81" s="8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0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'[3]31'!B84</f>
        <v>320</v>
      </c>
      <c r="C82" s="16">
        <f>'[3]31'!C84</f>
        <v>0</v>
      </c>
      <c r="D82" s="16">
        <f>'[3]31'!D84</f>
        <v>0</v>
      </c>
      <c r="E82" s="16">
        <f>'[3]31'!E84</f>
        <v>0</v>
      </c>
      <c r="F82" s="16">
        <f>'[3]31'!F84</f>
        <v>1000</v>
      </c>
      <c r="G82" s="16">
        <f>'[3]31'!G84</f>
        <v>0</v>
      </c>
      <c r="H82" s="17">
        <f t="shared" si="59"/>
        <v>1320</v>
      </c>
      <c r="I82" s="15">
        <f>'[3]31'!J84</f>
        <v>0</v>
      </c>
      <c r="J82" s="16">
        <f>'[3]31'!K84</f>
        <v>0</v>
      </c>
      <c r="K82" s="16">
        <f>'[3]31'!L84</f>
        <v>0</v>
      </c>
      <c r="L82" s="16">
        <f>'[3]31'!M84</f>
        <v>0</v>
      </c>
      <c r="M82" s="16">
        <f>'[3]31'!N84</f>
        <v>0</v>
      </c>
      <c r="N82" s="16">
        <f>'[3]31'!O84</f>
        <v>0</v>
      </c>
      <c r="O82" s="17">
        <f t="shared" si="60"/>
        <v>0</v>
      </c>
      <c r="P82" s="18">
        <f>frq!C82</f>
        <v>1</v>
      </c>
      <c r="Q82" s="15">
        <f t="shared" si="33"/>
        <v>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0</v>
      </c>
      <c r="AT82" s="8">
        <v>0</v>
      </c>
      <c r="AU82" s="8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0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'[3]31'!B85</f>
        <v>320</v>
      </c>
      <c r="C83" s="16">
        <f>'[3]31'!C85</f>
        <v>0</v>
      </c>
      <c r="D83" s="16">
        <f>'[3]31'!D85</f>
        <v>0</v>
      </c>
      <c r="E83" s="16">
        <f>'[3]31'!E85</f>
        <v>0</v>
      </c>
      <c r="F83" s="16">
        <f>'[3]31'!F85</f>
        <v>1000</v>
      </c>
      <c r="G83" s="16">
        <f>'[3]31'!G85</f>
        <v>0</v>
      </c>
      <c r="H83" s="17">
        <f t="shared" si="59"/>
        <v>1320</v>
      </c>
      <c r="I83" s="15">
        <f>'[3]31'!J85</f>
        <v>0</v>
      </c>
      <c r="J83" s="16">
        <f>'[3]31'!K85</f>
        <v>0</v>
      </c>
      <c r="K83" s="16">
        <f>'[3]31'!L85</f>
        <v>0</v>
      </c>
      <c r="L83" s="16">
        <f>'[3]31'!M85</f>
        <v>0</v>
      </c>
      <c r="M83" s="16">
        <f>'[3]31'!N85</f>
        <v>0</v>
      </c>
      <c r="N83" s="16">
        <f>'[3]31'!O85</f>
        <v>0</v>
      </c>
      <c r="O83" s="17">
        <f t="shared" si="60"/>
        <v>0</v>
      </c>
      <c r="P83" s="18">
        <f>frq!C83</f>
        <v>1</v>
      </c>
      <c r="Q83" s="15">
        <f t="shared" si="33"/>
        <v>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0</v>
      </c>
      <c r="AT83" s="8">
        <v>0</v>
      </c>
      <c r="AU83" s="8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0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'[3]31'!B86</f>
        <v>320</v>
      </c>
      <c r="C84" s="16">
        <f>'[3]31'!C86</f>
        <v>0</v>
      </c>
      <c r="D84" s="16">
        <f>'[3]31'!D86</f>
        <v>0</v>
      </c>
      <c r="E84" s="16">
        <f>'[3]31'!E86</f>
        <v>0</v>
      </c>
      <c r="F84" s="16">
        <f>'[3]31'!F86</f>
        <v>1000</v>
      </c>
      <c r="G84" s="16">
        <f>'[3]31'!G86</f>
        <v>0</v>
      </c>
      <c r="H84" s="17">
        <f t="shared" si="59"/>
        <v>1320</v>
      </c>
      <c r="I84" s="15">
        <f>'[3]31'!J86</f>
        <v>0</v>
      </c>
      <c r="J84" s="16">
        <f>'[3]31'!K86</f>
        <v>0</v>
      </c>
      <c r="K84" s="16">
        <f>'[3]31'!L86</f>
        <v>0</v>
      </c>
      <c r="L84" s="16">
        <f>'[3]31'!M86</f>
        <v>0</v>
      </c>
      <c r="M84" s="16">
        <f>'[3]31'!N86</f>
        <v>0</v>
      </c>
      <c r="N84" s="16">
        <f>'[3]31'!O86</f>
        <v>0</v>
      </c>
      <c r="O84" s="17">
        <f t="shared" si="60"/>
        <v>0</v>
      </c>
      <c r="P84" s="18">
        <f>frq!C84</f>
        <v>1</v>
      </c>
      <c r="Q84" s="15">
        <f t="shared" si="33"/>
        <v>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0</v>
      </c>
      <c r="AT84" s="8">
        <v>0</v>
      </c>
      <c r="AU84" s="8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0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'[3]31'!B87</f>
        <v>320</v>
      </c>
      <c r="C85" s="16">
        <f>'[3]31'!C87</f>
        <v>0</v>
      </c>
      <c r="D85" s="16">
        <f>'[3]31'!D87</f>
        <v>0</v>
      </c>
      <c r="E85" s="16">
        <f>'[3]31'!E87</f>
        <v>0</v>
      </c>
      <c r="F85" s="16">
        <f>'[3]31'!F87</f>
        <v>1000</v>
      </c>
      <c r="G85" s="16">
        <f>'[3]31'!G87</f>
        <v>0</v>
      </c>
      <c r="H85" s="17">
        <f t="shared" si="59"/>
        <v>1320</v>
      </c>
      <c r="I85" s="15">
        <f>'[3]31'!J87</f>
        <v>0</v>
      </c>
      <c r="J85" s="16">
        <f>'[3]31'!K87</f>
        <v>0</v>
      </c>
      <c r="K85" s="16">
        <f>'[3]31'!L87</f>
        <v>0</v>
      </c>
      <c r="L85" s="16">
        <f>'[3]31'!M87</f>
        <v>0</v>
      </c>
      <c r="M85" s="16">
        <f>'[3]31'!N87</f>
        <v>0</v>
      </c>
      <c r="N85" s="16">
        <f>'[3]31'!O87</f>
        <v>0</v>
      </c>
      <c r="O85" s="17">
        <f t="shared" si="60"/>
        <v>0</v>
      </c>
      <c r="P85" s="18">
        <f>frq!C85</f>
        <v>1</v>
      </c>
      <c r="Q85" s="15">
        <f t="shared" si="33"/>
        <v>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0</v>
      </c>
      <c r="AT85" s="8">
        <v>0</v>
      </c>
      <c r="AU85" s="8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'[3]31'!B88</f>
        <v>320</v>
      </c>
      <c r="C86" s="16">
        <f>'[3]31'!C88</f>
        <v>0</v>
      </c>
      <c r="D86" s="16">
        <f>'[3]31'!D88</f>
        <v>0</v>
      </c>
      <c r="E86" s="16">
        <f>'[3]31'!E88</f>
        <v>0</v>
      </c>
      <c r="F86" s="16">
        <f>'[3]31'!F88</f>
        <v>1000</v>
      </c>
      <c r="G86" s="16">
        <f>'[3]31'!G88</f>
        <v>0</v>
      </c>
      <c r="H86" s="17">
        <f t="shared" si="59"/>
        <v>1320</v>
      </c>
      <c r="I86" s="15">
        <f>'[3]31'!J88</f>
        <v>0</v>
      </c>
      <c r="J86" s="16">
        <f>'[3]31'!K88</f>
        <v>0</v>
      </c>
      <c r="K86" s="16">
        <f>'[3]31'!L88</f>
        <v>0</v>
      </c>
      <c r="L86" s="16">
        <f>'[3]31'!M88</f>
        <v>0</v>
      </c>
      <c r="M86" s="16">
        <f>'[3]31'!N88</f>
        <v>0</v>
      </c>
      <c r="N86" s="16">
        <f>'[3]31'!O88</f>
        <v>0</v>
      </c>
      <c r="O86" s="17">
        <f t="shared" si="60"/>
        <v>0</v>
      </c>
      <c r="P86" s="18">
        <f>frq!C86</f>
        <v>1</v>
      </c>
      <c r="Q86" s="15">
        <f t="shared" si="33"/>
        <v>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0</v>
      </c>
      <c r="AT86" s="8">
        <v>0</v>
      </c>
      <c r="AU86" s="8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'[3]31'!B89</f>
        <v>320</v>
      </c>
      <c r="C87" s="16">
        <f>'[3]31'!C89</f>
        <v>0</v>
      </c>
      <c r="D87" s="16">
        <f>'[3]31'!D89</f>
        <v>0</v>
      </c>
      <c r="E87" s="16">
        <f>'[3]31'!E89</f>
        <v>0</v>
      </c>
      <c r="F87" s="16">
        <f>'[3]31'!F89</f>
        <v>1000</v>
      </c>
      <c r="G87" s="16">
        <f>'[3]31'!G89</f>
        <v>0</v>
      </c>
      <c r="H87" s="17">
        <f t="shared" si="59"/>
        <v>1320</v>
      </c>
      <c r="I87" s="15">
        <f>'[3]31'!J89</f>
        <v>0</v>
      </c>
      <c r="J87" s="16">
        <f>'[3]31'!K89</f>
        <v>0</v>
      </c>
      <c r="K87" s="16">
        <f>'[3]31'!L89</f>
        <v>0</v>
      </c>
      <c r="L87" s="16">
        <f>'[3]31'!M89</f>
        <v>0</v>
      </c>
      <c r="M87" s="16">
        <f>'[3]31'!N89</f>
        <v>0</v>
      </c>
      <c r="N87" s="16">
        <f>'[3]31'!O89</f>
        <v>0</v>
      </c>
      <c r="O87" s="17">
        <f t="shared" si="60"/>
        <v>0</v>
      </c>
      <c r="P87" s="18">
        <f>frq!C87</f>
        <v>1</v>
      </c>
      <c r="Q87" s="15">
        <f t="shared" si="33"/>
        <v>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0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'[3]31'!B90</f>
        <v>320</v>
      </c>
      <c r="C88" s="16">
        <f>'[3]31'!C90</f>
        <v>0</v>
      </c>
      <c r="D88" s="16">
        <f>'[3]31'!D90</f>
        <v>0</v>
      </c>
      <c r="E88" s="16">
        <f>'[3]31'!E90</f>
        <v>0</v>
      </c>
      <c r="F88" s="16">
        <f>'[3]31'!F90</f>
        <v>1000</v>
      </c>
      <c r="G88" s="16">
        <f>'[3]31'!G90</f>
        <v>0</v>
      </c>
      <c r="H88" s="17">
        <f t="shared" si="59"/>
        <v>1320</v>
      </c>
      <c r="I88" s="15">
        <f>'[3]31'!J90</f>
        <v>0</v>
      </c>
      <c r="J88" s="16">
        <f>'[3]31'!K90</f>
        <v>0</v>
      </c>
      <c r="K88" s="16">
        <f>'[3]31'!L90</f>
        <v>0</v>
      </c>
      <c r="L88" s="16">
        <f>'[3]31'!M90</f>
        <v>0</v>
      </c>
      <c r="M88" s="16">
        <f>'[3]31'!N90</f>
        <v>0</v>
      </c>
      <c r="N88" s="16">
        <f>'[3]31'!O90</f>
        <v>0</v>
      </c>
      <c r="O88" s="17">
        <f t="shared" si="60"/>
        <v>0</v>
      </c>
      <c r="P88" s="18">
        <f>frq!C88</f>
        <v>1</v>
      </c>
      <c r="Q88" s="15">
        <f t="shared" si="33"/>
        <v>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0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'[3]31'!B91</f>
        <v>320</v>
      </c>
      <c r="C89" s="16">
        <f>'[3]31'!C91</f>
        <v>0</v>
      </c>
      <c r="D89" s="16">
        <f>'[3]31'!D91</f>
        <v>0</v>
      </c>
      <c r="E89" s="16">
        <f>'[3]31'!E91</f>
        <v>0</v>
      </c>
      <c r="F89" s="16">
        <f>'[3]31'!F91</f>
        <v>1000</v>
      </c>
      <c r="G89" s="16">
        <f>'[3]31'!G91</f>
        <v>0</v>
      </c>
      <c r="H89" s="17">
        <f t="shared" si="59"/>
        <v>1320</v>
      </c>
      <c r="I89" s="15">
        <f>'[3]31'!J91</f>
        <v>0</v>
      </c>
      <c r="J89" s="16">
        <f>'[3]31'!K91</f>
        <v>0</v>
      </c>
      <c r="K89" s="16">
        <f>'[3]31'!L91</f>
        <v>0</v>
      </c>
      <c r="L89" s="16">
        <f>'[3]31'!M91</f>
        <v>0</v>
      </c>
      <c r="M89" s="16">
        <f>'[3]31'!N91</f>
        <v>0</v>
      </c>
      <c r="N89" s="16">
        <f>'[3]31'!O91</f>
        <v>0</v>
      </c>
      <c r="O89" s="17">
        <f t="shared" si="60"/>
        <v>0</v>
      </c>
      <c r="P89" s="18">
        <f>frq!C89</f>
        <v>1</v>
      </c>
      <c r="Q89" s="15">
        <f t="shared" si="33"/>
        <v>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0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'[3]31'!B92</f>
        <v>320</v>
      </c>
      <c r="C90" s="16">
        <f>'[3]31'!C92</f>
        <v>0</v>
      </c>
      <c r="D90" s="16">
        <f>'[3]31'!D92</f>
        <v>0</v>
      </c>
      <c r="E90" s="16">
        <f>'[3]31'!E92</f>
        <v>0</v>
      </c>
      <c r="F90" s="16">
        <f>'[3]31'!F92</f>
        <v>1000</v>
      </c>
      <c r="G90" s="16">
        <f>'[3]31'!G92</f>
        <v>0</v>
      </c>
      <c r="H90" s="17">
        <f t="shared" si="59"/>
        <v>1320</v>
      </c>
      <c r="I90" s="15">
        <f>'[3]31'!J92</f>
        <v>0</v>
      </c>
      <c r="J90" s="16">
        <f>'[3]31'!K92</f>
        <v>0</v>
      </c>
      <c r="K90" s="16">
        <f>'[3]31'!L92</f>
        <v>0</v>
      </c>
      <c r="L90" s="16">
        <f>'[3]31'!M92</f>
        <v>0</v>
      </c>
      <c r="M90" s="16">
        <f>'[3]31'!N92</f>
        <v>0</v>
      </c>
      <c r="N90" s="16">
        <f>'[3]31'!O92</f>
        <v>0</v>
      </c>
      <c r="O90" s="17">
        <f t="shared" si="60"/>
        <v>0</v>
      </c>
      <c r="P90" s="18">
        <f>frq!C90</f>
        <v>1</v>
      </c>
      <c r="Q90" s="15">
        <f t="shared" si="33"/>
        <v>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0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'[3]31'!B93</f>
        <v>320</v>
      </c>
      <c r="C91" s="16">
        <f>'[3]31'!C93</f>
        <v>0</v>
      </c>
      <c r="D91" s="16">
        <f>'[3]31'!D93</f>
        <v>0</v>
      </c>
      <c r="E91" s="16">
        <f>'[3]31'!E93</f>
        <v>0</v>
      </c>
      <c r="F91" s="16">
        <f>'[3]31'!F93</f>
        <v>1000</v>
      </c>
      <c r="G91" s="16">
        <f>'[3]31'!G93</f>
        <v>0</v>
      </c>
      <c r="H91" s="17">
        <f t="shared" si="59"/>
        <v>1320</v>
      </c>
      <c r="I91" s="15">
        <f>'[3]31'!J93</f>
        <v>0</v>
      </c>
      <c r="J91" s="16">
        <f>'[3]31'!K93</f>
        <v>0</v>
      </c>
      <c r="K91" s="16">
        <f>'[3]31'!L93</f>
        <v>0</v>
      </c>
      <c r="L91" s="16">
        <f>'[3]31'!M93</f>
        <v>0</v>
      </c>
      <c r="M91" s="16">
        <f>'[3]31'!N93</f>
        <v>0</v>
      </c>
      <c r="N91" s="16">
        <f>'[3]31'!O93</f>
        <v>0</v>
      </c>
      <c r="O91" s="17">
        <f t="shared" si="60"/>
        <v>0</v>
      </c>
      <c r="P91" s="18">
        <f>frq!C91</f>
        <v>1</v>
      </c>
      <c r="Q91" s="15">
        <f t="shared" si="33"/>
        <v>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0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'[3]31'!B94</f>
        <v>320</v>
      </c>
      <c r="C92" s="16">
        <f>'[3]31'!C94</f>
        <v>0</v>
      </c>
      <c r="D92" s="16">
        <f>'[3]31'!D94</f>
        <v>0</v>
      </c>
      <c r="E92" s="16">
        <f>'[3]31'!E94</f>
        <v>0</v>
      </c>
      <c r="F92" s="16">
        <f>'[3]31'!F94</f>
        <v>1000</v>
      </c>
      <c r="G92" s="16">
        <f>'[3]31'!G94</f>
        <v>0</v>
      </c>
      <c r="H92" s="17">
        <f t="shared" si="59"/>
        <v>1320</v>
      </c>
      <c r="I92" s="15">
        <f>'[3]31'!J94</f>
        <v>0</v>
      </c>
      <c r="J92" s="16">
        <f>'[3]31'!K94</f>
        <v>0</v>
      </c>
      <c r="K92" s="16">
        <f>'[3]31'!L94</f>
        <v>0</v>
      </c>
      <c r="L92" s="16">
        <f>'[3]31'!M94</f>
        <v>0</v>
      </c>
      <c r="M92" s="16">
        <f>'[3]31'!N94</f>
        <v>0</v>
      </c>
      <c r="N92" s="16">
        <f>'[3]31'!O94</f>
        <v>0</v>
      </c>
      <c r="O92" s="17">
        <f t="shared" si="60"/>
        <v>0</v>
      </c>
      <c r="P92" s="18">
        <f>frq!C92</f>
        <v>1</v>
      </c>
      <c r="Q92" s="15">
        <f t="shared" si="33"/>
        <v>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0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'[3]31'!B95</f>
        <v>320</v>
      </c>
      <c r="C93" s="16">
        <f>'[3]31'!C95</f>
        <v>0</v>
      </c>
      <c r="D93" s="16">
        <f>'[3]31'!D95</f>
        <v>0</v>
      </c>
      <c r="E93" s="16">
        <f>'[3]31'!E95</f>
        <v>0</v>
      </c>
      <c r="F93" s="16">
        <f>'[3]31'!F95</f>
        <v>1000</v>
      </c>
      <c r="G93" s="16">
        <f>'[3]31'!G95</f>
        <v>0</v>
      </c>
      <c r="H93" s="17">
        <f t="shared" si="59"/>
        <v>1320</v>
      </c>
      <c r="I93" s="15">
        <f>'[3]31'!J95</f>
        <v>0</v>
      </c>
      <c r="J93" s="16">
        <f>'[3]31'!K95</f>
        <v>0</v>
      </c>
      <c r="K93" s="16">
        <f>'[3]31'!L95</f>
        <v>0</v>
      </c>
      <c r="L93" s="16">
        <f>'[3]31'!M95</f>
        <v>0</v>
      </c>
      <c r="M93" s="16">
        <f>'[3]31'!N95</f>
        <v>0</v>
      </c>
      <c r="N93" s="16">
        <f>'[3]31'!O95</f>
        <v>0</v>
      </c>
      <c r="O93" s="17">
        <f t="shared" si="60"/>
        <v>0</v>
      </c>
      <c r="P93" s="18">
        <f>frq!C93</f>
        <v>1</v>
      </c>
      <c r="Q93" s="15">
        <f t="shared" si="33"/>
        <v>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0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'[3]31'!B96</f>
        <v>320</v>
      </c>
      <c r="C94" s="16">
        <f>'[3]31'!C96</f>
        <v>0</v>
      </c>
      <c r="D94" s="16">
        <f>'[3]31'!D96</f>
        <v>0</v>
      </c>
      <c r="E94" s="16">
        <f>'[3]31'!E96</f>
        <v>0</v>
      </c>
      <c r="F94" s="16">
        <f>'[3]31'!F96</f>
        <v>1000</v>
      </c>
      <c r="G94" s="16">
        <f>'[3]31'!G96</f>
        <v>0</v>
      </c>
      <c r="H94" s="17">
        <f t="shared" si="59"/>
        <v>1320</v>
      </c>
      <c r="I94" s="15">
        <f>'[3]31'!J96</f>
        <v>0</v>
      </c>
      <c r="J94" s="16">
        <f>'[3]31'!K96</f>
        <v>0</v>
      </c>
      <c r="K94" s="16">
        <f>'[3]31'!L96</f>
        <v>0</v>
      </c>
      <c r="L94" s="16">
        <f>'[3]31'!M96</f>
        <v>0</v>
      </c>
      <c r="M94" s="16">
        <f>'[3]31'!N96</f>
        <v>0</v>
      </c>
      <c r="N94" s="16">
        <f>'[3]31'!O96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'[3]31'!B97</f>
        <v>320</v>
      </c>
      <c r="C95" s="16">
        <f>'[3]31'!C97</f>
        <v>0</v>
      </c>
      <c r="D95" s="16">
        <f>'[3]31'!D97</f>
        <v>0</v>
      </c>
      <c r="E95" s="16">
        <f>'[3]31'!E97</f>
        <v>0</v>
      </c>
      <c r="F95" s="16">
        <f>'[3]31'!F97</f>
        <v>1000</v>
      </c>
      <c r="G95" s="16">
        <f>'[3]31'!G97</f>
        <v>0</v>
      </c>
      <c r="H95" s="17">
        <f t="shared" si="59"/>
        <v>1320</v>
      </c>
      <c r="I95" s="15">
        <f>'[3]31'!J97</f>
        <v>0</v>
      </c>
      <c r="J95" s="16">
        <f>'[3]31'!K97</f>
        <v>0</v>
      </c>
      <c r="K95" s="16">
        <f>'[3]31'!L97</f>
        <v>0</v>
      </c>
      <c r="L95" s="16">
        <f>'[3]31'!M97</f>
        <v>0</v>
      </c>
      <c r="M95" s="16">
        <f>'[3]31'!N97</f>
        <v>0</v>
      </c>
      <c r="N95" s="16">
        <f>'[3]31'!O97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'[3]31'!B98</f>
        <v>320</v>
      </c>
      <c r="C96" s="16">
        <f>'[3]31'!C98</f>
        <v>0</v>
      </c>
      <c r="D96" s="16">
        <f>'[3]31'!D98</f>
        <v>0</v>
      </c>
      <c r="E96" s="16">
        <f>'[3]31'!E98</f>
        <v>0</v>
      </c>
      <c r="F96" s="16">
        <f>'[3]31'!F98</f>
        <v>1000</v>
      </c>
      <c r="G96" s="16">
        <f>'[3]31'!G98</f>
        <v>0</v>
      </c>
      <c r="H96" s="17">
        <f t="shared" si="59"/>
        <v>1320</v>
      </c>
      <c r="I96" s="15">
        <f>'[3]31'!J98</f>
        <v>0</v>
      </c>
      <c r="J96" s="16">
        <f>'[3]31'!K98</f>
        <v>0</v>
      </c>
      <c r="K96" s="16">
        <f>'[3]31'!L98</f>
        <v>0</v>
      </c>
      <c r="L96" s="16">
        <f>'[3]31'!M98</f>
        <v>0</v>
      </c>
      <c r="M96" s="16">
        <f>'[3]31'!N98</f>
        <v>0</v>
      </c>
      <c r="N96" s="16">
        <f>'[3]31'!O98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'[3]31'!B99</f>
        <v>320</v>
      </c>
      <c r="C97" s="16">
        <f>'[3]31'!C99</f>
        <v>0</v>
      </c>
      <c r="D97" s="16">
        <f>'[3]31'!D99</f>
        <v>0</v>
      </c>
      <c r="E97" s="16">
        <f>'[3]31'!E99</f>
        <v>0</v>
      </c>
      <c r="F97" s="16">
        <f>'[3]31'!F99</f>
        <v>1000</v>
      </c>
      <c r="G97" s="16">
        <f>'[3]31'!G99</f>
        <v>0</v>
      </c>
      <c r="H97" s="17">
        <f t="shared" si="59"/>
        <v>1320</v>
      </c>
      <c r="I97" s="15">
        <f>'[3]31'!J99</f>
        <v>0</v>
      </c>
      <c r="J97" s="16">
        <f>'[3]31'!K99</f>
        <v>0</v>
      </c>
      <c r="K97" s="16">
        <f>'[3]31'!L99</f>
        <v>0</v>
      </c>
      <c r="L97" s="16">
        <f>'[3]31'!M99</f>
        <v>0</v>
      </c>
      <c r="M97" s="16">
        <f>'[3]31'!N99</f>
        <v>0</v>
      </c>
      <c r="N97" s="16">
        <f>'[3]31'!O99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'[3]31'!B100</f>
        <v>320</v>
      </c>
      <c r="C98" s="16">
        <f>'[3]31'!C100</f>
        <v>0</v>
      </c>
      <c r="D98" s="16">
        <f>'[3]31'!D100</f>
        <v>0</v>
      </c>
      <c r="E98" s="16">
        <f>'[3]31'!E100</f>
        <v>0</v>
      </c>
      <c r="F98" s="16">
        <f>'[3]31'!F100</f>
        <v>1000</v>
      </c>
      <c r="G98" s="16">
        <f>'[3]31'!G100</f>
        <v>0</v>
      </c>
      <c r="H98" s="17">
        <f t="shared" si="59"/>
        <v>1320</v>
      </c>
      <c r="I98" s="15">
        <f>'[3]31'!J100</f>
        <v>0</v>
      </c>
      <c r="J98" s="16">
        <f>'[3]31'!K100</f>
        <v>0</v>
      </c>
      <c r="K98" s="16">
        <f>'[3]31'!L100</f>
        <v>0</v>
      </c>
      <c r="L98" s="16">
        <f>'[3]31'!M100</f>
        <v>0</v>
      </c>
      <c r="M98" s="16">
        <f>'[3]31'!N100</f>
        <v>0</v>
      </c>
      <c r="N98" s="16">
        <f>'[3]31'!O100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0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0</v>
      </c>
      <c r="P99" s="15">
        <f t="shared" si="62"/>
        <v>2.4E-2</v>
      </c>
      <c r="Q99" s="15">
        <f t="shared" si="62"/>
        <v>0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0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0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0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45657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526</v>
      </c>
      <c r="M5" t="s">
        <v>533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45657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13"/>
      <c r="I3">
        <f>BRPL_EOD!AA3+BRPL_EOD!AB3</f>
        <v>16.2</v>
      </c>
      <c r="J3">
        <f>BYPL_EOD!AA3+BYPL_EOD!AB3</f>
        <v>8.8699999999999992</v>
      </c>
      <c r="K3">
        <f>MES_EOD!AA3+MES_EOD!AB3</f>
        <v>0</v>
      </c>
      <c r="L3">
        <f>NDMC_EOD!AA3+NDMC_EOD!AB3</f>
        <v>1.93</v>
      </c>
      <c r="M3">
        <f>TPDDL_EOD!AA3+TPDDL_EOD!AB3</f>
        <v>11.57</v>
      </c>
      <c r="N3">
        <f t="shared" ref="N3:N66" si="0">SUM(I3:M3)</f>
        <v>38.57</v>
      </c>
      <c r="O3" s="113">
        <f t="shared" ref="O3:O66" si="1">G3-N3</f>
        <v>3.0000000000001137E-2</v>
      </c>
      <c r="P3">
        <v>16.212600466683952</v>
      </c>
      <c r="Q3">
        <v>8.8768991444127554</v>
      </c>
      <c r="R3">
        <v>0</v>
      </c>
      <c r="S3">
        <v>1.931501166709878</v>
      </c>
      <c r="T3">
        <v>11.578999222193415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13"/>
      <c r="I4">
        <f>BRPL_EOD!AA4+BRPL_EOD!AB4</f>
        <v>16.2</v>
      </c>
      <c r="J4">
        <f>BYPL_EOD!AA4+BYPL_EOD!AB4</f>
        <v>8.8699999999999992</v>
      </c>
      <c r="K4">
        <f>MES_EOD!AA4+MES_EOD!AB4</f>
        <v>0</v>
      </c>
      <c r="L4">
        <f>NDMC_EOD!AA4+NDMC_EOD!AB4</f>
        <v>1.93</v>
      </c>
      <c r="M4">
        <f>TPDDL_EOD!AA4+TPDDL_EOD!AB4</f>
        <v>11.57</v>
      </c>
      <c r="N4">
        <f t="shared" si="0"/>
        <v>38.57</v>
      </c>
      <c r="O4" s="113">
        <f t="shared" si="1"/>
        <v>3.0000000000001137E-2</v>
      </c>
      <c r="P4">
        <v>16.212600466683952</v>
      </c>
      <c r="Q4">
        <v>8.8768991444127554</v>
      </c>
      <c r="R4">
        <v>0</v>
      </c>
      <c r="S4">
        <v>1.931501166709878</v>
      </c>
      <c r="T4">
        <v>11.578999222193415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13"/>
      <c r="I5">
        <f>BRPL_EOD!AA5+BRPL_EOD!AB5</f>
        <v>16.2</v>
      </c>
      <c r="J5">
        <f>BYPL_EOD!AA5+BYPL_EOD!AB5</f>
        <v>8.8699999999999992</v>
      </c>
      <c r="K5">
        <f>MES_EOD!AA5+MES_EOD!AB5</f>
        <v>0</v>
      </c>
      <c r="L5">
        <f>NDMC_EOD!AA5+NDMC_EOD!AB5</f>
        <v>1.93</v>
      </c>
      <c r="M5">
        <f>TPDDL_EOD!AA5+TPDDL_EOD!AB5</f>
        <v>11.57</v>
      </c>
      <c r="N5">
        <f t="shared" si="0"/>
        <v>38.57</v>
      </c>
      <c r="O5" s="113">
        <f t="shared" si="1"/>
        <v>3.0000000000001137E-2</v>
      </c>
      <c r="P5">
        <v>16.212600466683952</v>
      </c>
      <c r="Q5">
        <v>8.8768991444127554</v>
      </c>
      <c r="R5">
        <v>0</v>
      </c>
      <c r="S5">
        <v>1.931501166709878</v>
      </c>
      <c r="T5">
        <v>11.578999222193415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13"/>
      <c r="I6">
        <f>BRPL_EOD!AA6+BRPL_EOD!AB6</f>
        <v>16.2</v>
      </c>
      <c r="J6">
        <f>BYPL_EOD!AA6+BYPL_EOD!AB6</f>
        <v>8.8699999999999992</v>
      </c>
      <c r="K6">
        <f>MES_EOD!AA6+MES_EOD!AB6</f>
        <v>0</v>
      </c>
      <c r="L6">
        <f>NDMC_EOD!AA6+NDMC_EOD!AB6</f>
        <v>1.93</v>
      </c>
      <c r="M6">
        <f>TPDDL_EOD!AA6+TPDDL_EOD!AB6</f>
        <v>11.57</v>
      </c>
      <c r="N6">
        <f t="shared" si="0"/>
        <v>38.57</v>
      </c>
      <c r="O6" s="113">
        <f t="shared" si="1"/>
        <v>3.0000000000001137E-2</v>
      </c>
      <c r="P6">
        <v>16.212600466683952</v>
      </c>
      <c r="Q6">
        <v>8.8768991444127554</v>
      </c>
      <c r="R6">
        <v>0</v>
      </c>
      <c r="S6">
        <v>1.931501166709878</v>
      </c>
      <c r="T6">
        <v>11.578999222193415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13"/>
      <c r="I7">
        <f>BRPL_EOD!AA7+BRPL_EOD!AB7</f>
        <v>16.2</v>
      </c>
      <c r="J7">
        <f>BYPL_EOD!AA7+BYPL_EOD!AB7</f>
        <v>8.8699999999999992</v>
      </c>
      <c r="K7">
        <f>MES_EOD!AA7+MES_EOD!AB7</f>
        <v>0</v>
      </c>
      <c r="L7">
        <f>NDMC_EOD!AA7+NDMC_EOD!AB7</f>
        <v>1.93</v>
      </c>
      <c r="M7">
        <f>TPDDL_EOD!AA7+TPDDL_EOD!AB7</f>
        <v>11.57</v>
      </c>
      <c r="N7">
        <f t="shared" si="0"/>
        <v>38.57</v>
      </c>
      <c r="O7" s="113">
        <f t="shared" si="1"/>
        <v>3.0000000000001137E-2</v>
      </c>
      <c r="P7">
        <v>16.212600466683952</v>
      </c>
      <c r="Q7">
        <v>8.8768991444127554</v>
      </c>
      <c r="R7">
        <v>0</v>
      </c>
      <c r="S7">
        <v>1.931501166709878</v>
      </c>
      <c r="T7">
        <v>11.578999222193415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39.6</v>
      </c>
      <c r="E8">
        <f>GT!N8</f>
        <v>0</v>
      </c>
      <c r="F8">
        <f t="shared" si="4"/>
        <v>72</v>
      </c>
      <c r="G8">
        <f t="shared" si="5"/>
        <v>39.6</v>
      </c>
      <c r="H8" s="113"/>
      <c r="I8">
        <f>BRPL_EOD!AA8+BRPL_EOD!AB8</f>
        <v>16.61</v>
      </c>
      <c r="J8">
        <f>BYPL_EOD!AA8+BYPL_EOD!AB8</f>
        <v>9.1</v>
      </c>
      <c r="K8">
        <f>MES_EOD!AA8+MES_EOD!AB8</f>
        <v>0</v>
      </c>
      <c r="L8">
        <f>NDMC_EOD!AA8+NDMC_EOD!AB8</f>
        <v>1.98</v>
      </c>
      <c r="M8">
        <f>TPDDL_EOD!AA8+TPDDL_EOD!AB8</f>
        <v>11.87</v>
      </c>
      <c r="N8">
        <f t="shared" si="0"/>
        <v>39.56</v>
      </c>
      <c r="O8" s="113">
        <f t="shared" si="1"/>
        <v>3.9999999999999147E-2</v>
      </c>
      <c r="P8">
        <v>16.626794742163799</v>
      </c>
      <c r="Q8">
        <v>9.1092012133468145</v>
      </c>
      <c r="R8">
        <v>0</v>
      </c>
      <c r="S8">
        <v>1.9820020222446915</v>
      </c>
      <c r="T8">
        <v>11.882002022244691</v>
      </c>
      <c r="U8" s="115">
        <f t="shared" si="2"/>
        <v>39.599999999999994</v>
      </c>
      <c r="V8" s="113">
        <f t="shared" si="3"/>
        <v>0</v>
      </c>
      <c r="X8" s="118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39.6</v>
      </c>
      <c r="E9">
        <f>GT!N9</f>
        <v>0</v>
      </c>
      <c r="F9">
        <f t="shared" si="4"/>
        <v>72</v>
      </c>
      <c r="G9">
        <f t="shared" si="5"/>
        <v>39.6</v>
      </c>
      <c r="H9" s="113"/>
      <c r="I9">
        <f>BRPL_EOD!AA9+BRPL_EOD!AB9</f>
        <v>16.61</v>
      </c>
      <c r="J9">
        <f>BYPL_EOD!AA9+BYPL_EOD!AB9</f>
        <v>9.1</v>
      </c>
      <c r="K9">
        <f>MES_EOD!AA9+MES_EOD!AB9</f>
        <v>0</v>
      </c>
      <c r="L9">
        <f>NDMC_EOD!AA9+NDMC_EOD!AB9</f>
        <v>1.98</v>
      </c>
      <c r="M9">
        <f>TPDDL_EOD!AA9+TPDDL_EOD!AB9</f>
        <v>11.87</v>
      </c>
      <c r="N9">
        <f t="shared" si="0"/>
        <v>39.56</v>
      </c>
      <c r="O9" s="113">
        <f t="shared" si="1"/>
        <v>3.9999999999999147E-2</v>
      </c>
      <c r="P9">
        <v>16.626794742163799</v>
      </c>
      <c r="Q9">
        <v>9.1092012133468145</v>
      </c>
      <c r="R9">
        <v>0</v>
      </c>
      <c r="S9">
        <v>1.9820020222446915</v>
      </c>
      <c r="T9">
        <v>11.882002022244691</v>
      </c>
      <c r="U9" s="115">
        <f t="shared" si="2"/>
        <v>39.599999999999994</v>
      </c>
      <c r="V9" s="113">
        <f t="shared" si="3"/>
        <v>0</v>
      </c>
      <c r="X9" s="118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39.6</v>
      </c>
      <c r="E10">
        <f>GT!N10</f>
        <v>0</v>
      </c>
      <c r="F10">
        <f t="shared" si="4"/>
        <v>72</v>
      </c>
      <c r="G10">
        <f t="shared" si="5"/>
        <v>39.6</v>
      </c>
      <c r="H10" s="113"/>
      <c r="I10">
        <f>BRPL_EOD!AA10+BRPL_EOD!AB10</f>
        <v>16.61</v>
      </c>
      <c r="J10">
        <f>BYPL_EOD!AA10+BYPL_EOD!AB10</f>
        <v>9.1</v>
      </c>
      <c r="K10">
        <f>MES_EOD!AA10+MES_EOD!AB10</f>
        <v>0</v>
      </c>
      <c r="L10">
        <f>NDMC_EOD!AA10+NDMC_EOD!AB10</f>
        <v>1.98</v>
      </c>
      <c r="M10">
        <f>TPDDL_EOD!AA10+TPDDL_EOD!AB10</f>
        <v>11.87</v>
      </c>
      <c r="N10">
        <f t="shared" si="0"/>
        <v>39.56</v>
      </c>
      <c r="O10" s="113">
        <f t="shared" si="1"/>
        <v>3.9999999999999147E-2</v>
      </c>
      <c r="P10">
        <v>16.626794742163799</v>
      </c>
      <c r="Q10">
        <v>9.1092012133468145</v>
      </c>
      <c r="R10">
        <v>0</v>
      </c>
      <c r="S10">
        <v>1.9820020222446915</v>
      </c>
      <c r="T10">
        <v>11.882002022244691</v>
      </c>
      <c r="U10" s="115">
        <f t="shared" si="2"/>
        <v>39.599999999999994</v>
      </c>
      <c r="V10" s="113">
        <f t="shared" si="3"/>
        <v>0</v>
      </c>
      <c r="X10" s="118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39.6</v>
      </c>
      <c r="E11">
        <f>GT!N11</f>
        <v>0</v>
      </c>
      <c r="F11">
        <f t="shared" si="4"/>
        <v>72</v>
      </c>
      <c r="G11">
        <f t="shared" si="5"/>
        <v>39.6</v>
      </c>
      <c r="H11" s="113"/>
      <c r="I11">
        <f>BRPL_EOD!AA11+BRPL_EOD!AB11</f>
        <v>16.61</v>
      </c>
      <c r="J11">
        <f>BYPL_EOD!AA11+BYPL_EOD!AB11</f>
        <v>9.1</v>
      </c>
      <c r="K11">
        <f>MES_EOD!AA11+MES_EOD!AB11</f>
        <v>0</v>
      </c>
      <c r="L11">
        <f>NDMC_EOD!AA11+NDMC_EOD!AB11</f>
        <v>1.98</v>
      </c>
      <c r="M11">
        <f>TPDDL_EOD!AA11+TPDDL_EOD!AB11</f>
        <v>11.87</v>
      </c>
      <c r="N11">
        <f t="shared" si="0"/>
        <v>39.56</v>
      </c>
      <c r="O11" s="113">
        <f t="shared" si="1"/>
        <v>3.9999999999999147E-2</v>
      </c>
      <c r="P11">
        <v>16.626794742163799</v>
      </c>
      <c r="Q11">
        <v>9.1092012133468145</v>
      </c>
      <c r="R11">
        <v>0</v>
      </c>
      <c r="S11">
        <v>1.9820020222446915</v>
      </c>
      <c r="T11">
        <v>11.882002022244691</v>
      </c>
      <c r="U11" s="115">
        <f t="shared" si="2"/>
        <v>39.599999999999994</v>
      </c>
      <c r="V11" s="113">
        <f t="shared" si="3"/>
        <v>0</v>
      </c>
      <c r="X11" s="118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39.6</v>
      </c>
      <c r="E12">
        <f>GT!N12</f>
        <v>0</v>
      </c>
      <c r="F12">
        <f t="shared" si="4"/>
        <v>72</v>
      </c>
      <c r="G12">
        <f t="shared" si="5"/>
        <v>39.6</v>
      </c>
      <c r="H12" s="113"/>
      <c r="I12">
        <f>BRPL_EOD!AA12+BRPL_EOD!AB12</f>
        <v>16.61</v>
      </c>
      <c r="J12">
        <f>BYPL_EOD!AA12+BYPL_EOD!AB12</f>
        <v>9.1</v>
      </c>
      <c r="K12">
        <f>MES_EOD!AA12+MES_EOD!AB12</f>
        <v>0</v>
      </c>
      <c r="L12">
        <f>NDMC_EOD!AA12+NDMC_EOD!AB12</f>
        <v>1.98</v>
      </c>
      <c r="M12">
        <f>TPDDL_EOD!AA12+TPDDL_EOD!AB12</f>
        <v>11.87</v>
      </c>
      <c r="N12">
        <f t="shared" si="0"/>
        <v>39.56</v>
      </c>
      <c r="O12" s="113">
        <f t="shared" si="1"/>
        <v>3.9999999999999147E-2</v>
      </c>
      <c r="P12">
        <v>16.626794742163799</v>
      </c>
      <c r="Q12">
        <v>9.1092012133468145</v>
      </c>
      <c r="R12">
        <v>0</v>
      </c>
      <c r="S12">
        <v>1.9820020222446915</v>
      </c>
      <c r="T12">
        <v>11.882002022244691</v>
      </c>
      <c r="U12" s="115">
        <f t="shared" si="2"/>
        <v>39.599999999999994</v>
      </c>
      <c r="V12" s="113">
        <f t="shared" si="3"/>
        <v>0</v>
      </c>
      <c r="X12" s="118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39.6</v>
      </c>
      <c r="E13">
        <f>GT!N13</f>
        <v>0</v>
      </c>
      <c r="F13">
        <f t="shared" si="4"/>
        <v>72</v>
      </c>
      <c r="G13">
        <f t="shared" si="5"/>
        <v>39.6</v>
      </c>
      <c r="H13" s="113"/>
      <c r="I13">
        <f>BRPL_EOD!AA13+BRPL_EOD!AB13</f>
        <v>16.61</v>
      </c>
      <c r="J13">
        <f>BYPL_EOD!AA13+BYPL_EOD!AB13</f>
        <v>9.1</v>
      </c>
      <c r="K13">
        <f>MES_EOD!AA13+MES_EOD!AB13</f>
        <v>0</v>
      </c>
      <c r="L13">
        <f>NDMC_EOD!AA13+NDMC_EOD!AB13</f>
        <v>1.98</v>
      </c>
      <c r="M13">
        <f>TPDDL_EOD!AA13+TPDDL_EOD!AB13</f>
        <v>11.87</v>
      </c>
      <c r="N13">
        <f t="shared" si="0"/>
        <v>39.56</v>
      </c>
      <c r="O13" s="113">
        <f t="shared" si="1"/>
        <v>3.9999999999999147E-2</v>
      </c>
      <c r="P13">
        <v>16.626794742163799</v>
      </c>
      <c r="Q13">
        <v>9.1092012133468145</v>
      </c>
      <c r="R13">
        <v>0</v>
      </c>
      <c r="S13">
        <v>1.9820020222446915</v>
      </c>
      <c r="T13">
        <v>11.882002022244691</v>
      </c>
      <c r="U13" s="115">
        <f t="shared" si="2"/>
        <v>39.599999999999994</v>
      </c>
      <c r="V13" s="113">
        <f t="shared" si="3"/>
        <v>0</v>
      </c>
      <c r="X13" s="118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39.6</v>
      </c>
      <c r="E14">
        <f>GT!N14</f>
        <v>0</v>
      </c>
      <c r="F14">
        <f t="shared" si="4"/>
        <v>72</v>
      </c>
      <c r="G14">
        <f t="shared" si="5"/>
        <v>39.6</v>
      </c>
      <c r="H14" s="113"/>
      <c r="I14">
        <f>BRPL_EOD!AA14+BRPL_EOD!AB14</f>
        <v>16.61</v>
      </c>
      <c r="J14">
        <f>BYPL_EOD!AA14+BYPL_EOD!AB14</f>
        <v>9.1</v>
      </c>
      <c r="K14">
        <f>MES_EOD!AA14+MES_EOD!AB14</f>
        <v>0</v>
      </c>
      <c r="L14">
        <f>NDMC_EOD!AA14+NDMC_EOD!AB14</f>
        <v>1.98</v>
      </c>
      <c r="M14">
        <f>TPDDL_EOD!AA14+TPDDL_EOD!AB14</f>
        <v>11.87</v>
      </c>
      <c r="N14">
        <f t="shared" si="0"/>
        <v>39.56</v>
      </c>
      <c r="O14" s="113">
        <f t="shared" si="1"/>
        <v>3.9999999999999147E-2</v>
      </c>
      <c r="P14">
        <v>16.626794742163799</v>
      </c>
      <c r="Q14">
        <v>9.1092012133468145</v>
      </c>
      <c r="R14">
        <v>0</v>
      </c>
      <c r="S14">
        <v>1.9820020222446915</v>
      </c>
      <c r="T14">
        <v>11.882002022244691</v>
      </c>
      <c r="U14" s="115">
        <f t="shared" si="2"/>
        <v>39.599999999999994</v>
      </c>
      <c r="V14" s="113">
        <f t="shared" si="3"/>
        <v>0</v>
      </c>
      <c r="X14" s="118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39.6</v>
      </c>
      <c r="E15">
        <f>GT!N15</f>
        <v>0</v>
      </c>
      <c r="F15">
        <f t="shared" si="4"/>
        <v>72</v>
      </c>
      <c r="G15">
        <f t="shared" si="5"/>
        <v>39.6</v>
      </c>
      <c r="H15" s="113"/>
      <c r="I15">
        <f>BRPL_EOD!AA15+BRPL_EOD!AB15</f>
        <v>16.61</v>
      </c>
      <c r="J15">
        <f>BYPL_EOD!AA15+BYPL_EOD!AB15</f>
        <v>9.1</v>
      </c>
      <c r="K15">
        <f>MES_EOD!AA15+MES_EOD!AB15</f>
        <v>0</v>
      </c>
      <c r="L15">
        <f>NDMC_EOD!AA15+NDMC_EOD!AB15</f>
        <v>1.98</v>
      </c>
      <c r="M15">
        <f>TPDDL_EOD!AA15+TPDDL_EOD!AB15</f>
        <v>11.87</v>
      </c>
      <c r="N15">
        <f t="shared" si="0"/>
        <v>39.56</v>
      </c>
      <c r="O15" s="113">
        <f t="shared" si="1"/>
        <v>3.9999999999999147E-2</v>
      </c>
      <c r="P15">
        <v>16.626794742163799</v>
      </c>
      <c r="Q15">
        <v>9.1092012133468145</v>
      </c>
      <c r="R15">
        <v>0</v>
      </c>
      <c r="S15">
        <v>1.9820020222446915</v>
      </c>
      <c r="T15">
        <v>11.882002022244691</v>
      </c>
      <c r="U15" s="115">
        <f t="shared" si="2"/>
        <v>39.599999999999994</v>
      </c>
      <c r="V15" s="113">
        <f t="shared" si="3"/>
        <v>0</v>
      </c>
      <c r="X15" s="118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39.6</v>
      </c>
      <c r="E16">
        <f>GT!N16</f>
        <v>0</v>
      </c>
      <c r="F16">
        <f t="shared" si="4"/>
        <v>72</v>
      </c>
      <c r="G16">
        <f t="shared" si="5"/>
        <v>39.6</v>
      </c>
      <c r="H16" s="113"/>
      <c r="I16">
        <f>BRPL_EOD!AA16+BRPL_EOD!AB16</f>
        <v>16.61</v>
      </c>
      <c r="J16">
        <f>BYPL_EOD!AA16+BYPL_EOD!AB16</f>
        <v>9.1</v>
      </c>
      <c r="K16">
        <f>MES_EOD!AA16+MES_EOD!AB16</f>
        <v>0</v>
      </c>
      <c r="L16">
        <f>NDMC_EOD!AA16+NDMC_EOD!AB16</f>
        <v>1.98</v>
      </c>
      <c r="M16">
        <f>TPDDL_EOD!AA16+TPDDL_EOD!AB16</f>
        <v>11.87</v>
      </c>
      <c r="N16">
        <f t="shared" si="0"/>
        <v>39.56</v>
      </c>
      <c r="O16" s="113">
        <f t="shared" si="1"/>
        <v>3.9999999999999147E-2</v>
      </c>
      <c r="P16">
        <v>16.626794742163799</v>
      </c>
      <c r="Q16">
        <v>9.1092012133468145</v>
      </c>
      <c r="R16">
        <v>0</v>
      </c>
      <c r="S16">
        <v>1.9820020222446915</v>
      </c>
      <c r="T16">
        <v>11.882002022244691</v>
      </c>
      <c r="U16" s="115">
        <f t="shared" si="2"/>
        <v>39.599999999999994</v>
      </c>
      <c r="V16" s="113">
        <f t="shared" si="3"/>
        <v>0</v>
      </c>
      <c r="X16" s="118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39.6</v>
      </c>
      <c r="E17">
        <f>GT!N17</f>
        <v>0</v>
      </c>
      <c r="F17">
        <f t="shared" si="4"/>
        <v>72</v>
      </c>
      <c r="G17">
        <f t="shared" si="5"/>
        <v>39.6</v>
      </c>
      <c r="H17" s="113"/>
      <c r="I17">
        <f>BRPL_EOD!AA17+BRPL_EOD!AB17</f>
        <v>16.61</v>
      </c>
      <c r="J17">
        <f>BYPL_EOD!AA17+BYPL_EOD!AB17</f>
        <v>9.1</v>
      </c>
      <c r="K17">
        <f>MES_EOD!AA17+MES_EOD!AB17</f>
        <v>0</v>
      </c>
      <c r="L17">
        <f>NDMC_EOD!AA17+NDMC_EOD!AB17</f>
        <v>1.98</v>
      </c>
      <c r="M17">
        <f>TPDDL_EOD!AA17+TPDDL_EOD!AB17</f>
        <v>11.87</v>
      </c>
      <c r="N17">
        <f t="shared" si="0"/>
        <v>39.56</v>
      </c>
      <c r="O17" s="113">
        <f t="shared" si="1"/>
        <v>3.9999999999999147E-2</v>
      </c>
      <c r="P17">
        <v>16.626794742163799</v>
      </c>
      <c r="Q17">
        <v>9.1092012133468145</v>
      </c>
      <c r="R17">
        <v>0</v>
      </c>
      <c r="S17">
        <v>1.9820020222446915</v>
      </c>
      <c r="T17">
        <v>11.882002022244691</v>
      </c>
      <c r="U17" s="115">
        <f t="shared" si="2"/>
        <v>39.599999999999994</v>
      </c>
      <c r="V17" s="113">
        <f t="shared" si="3"/>
        <v>0</v>
      </c>
      <c r="X17" s="118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39.6</v>
      </c>
      <c r="E18">
        <f>GT!N18</f>
        <v>0</v>
      </c>
      <c r="F18">
        <f t="shared" si="4"/>
        <v>72</v>
      </c>
      <c r="G18">
        <f t="shared" si="5"/>
        <v>39.6</v>
      </c>
      <c r="H18" s="113"/>
      <c r="I18">
        <f>BRPL_EOD!AA18+BRPL_EOD!AB18</f>
        <v>16.61</v>
      </c>
      <c r="J18">
        <f>BYPL_EOD!AA18+BYPL_EOD!AB18</f>
        <v>9.1</v>
      </c>
      <c r="K18">
        <f>MES_EOD!AA18+MES_EOD!AB18</f>
        <v>0</v>
      </c>
      <c r="L18">
        <f>NDMC_EOD!AA18+NDMC_EOD!AB18</f>
        <v>1.98</v>
      </c>
      <c r="M18">
        <f>TPDDL_EOD!AA18+TPDDL_EOD!AB18</f>
        <v>11.87</v>
      </c>
      <c r="N18">
        <f t="shared" si="0"/>
        <v>39.56</v>
      </c>
      <c r="O18" s="113">
        <f t="shared" si="1"/>
        <v>3.9999999999999147E-2</v>
      </c>
      <c r="P18">
        <v>16.626794742163799</v>
      </c>
      <c r="Q18">
        <v>9.1092012133468145</v>
      </c>
      <c r="R18">
        <v>0</v>
      </c>
      <c r="S18">
        <v>1.9820020222446915</v>
      </c>
      <c r="T18">
        <v>11.882002022244691</v>
      </c>
      <c r="U18" s="115">
        <f t="shared" si="2"/>
        <v>39.599999999999994</v>
      </c>
      <c r="V18" s="113">
        <f t="shared" si="3"/>
        <v>0</v>
      </c>
      <c r="X18" s="118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39.6</v>
      </c>
      <c r="E19">
        <f>GT!N19</f>
        <v>0</v>
      </c>
      <c r="F19">
        <f t="shared" si="4"/>
        <v>72</v>
      </c>
      <c r="G19">
        <f t="shared" si="5"/>
        <v>39.6</v>
      </c>
      <c r="H19" s="113"/>
      <c r="I19">
        <f>BRPL_EOD!AA19+BRPL_EOD!AB19</f>
        <v>16.61</v>
      </c>
      <c r="J19">
        <f>BYPL_EOD!AA19+BYPL_EOD!AB19</f>
        <v>9.1</v>
      </c>
      <c r="K19">
        <f>MES_EOD!AA19+MES_EOD!AB19</f>
        <v>0</v>
      </c>
      <c r="L19">
        <f>NDMC_EOD!AA19+NDMC_EOD!AB19</f>
        <v>1.98</v>
      </c>
      <c r="M19">
        <f>TPDDL_EOD!AA19+TPDDL_EOD!AB19</f>
        <v>11.87</v>
      </c>
      <c r="N19">
        <f t="shared" si="0"/>
        <v>39.56</v>
      </c>
      <c r="O19" s="113">
        <f t="shared" si="1"/>
        <v>3.9999999999999147E-2</v>
      </c>
      <c r="P19">
        <v>16.626794742163799</v>
      </c>
      <c r="Q19">
        <v>9.1092012133468145</v>
      </c>
      <c r="R19">
        <v>0</v>
      </c>
      <c r="S19">
        <v>1.9820020222446915</v>
      </c>
      <c r="T19">
        <v>11.882002022244691</v>
      </c>
      <c r="U19" s="115">
        <f t="shared" si="2"/>
        <v>39.599999999999994</v>
      </c>
      <c r="V19" s="113">
        <f t="shared" si="3"/>
        <v>0</v>
      </c>
      <c r="X19" s="118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39.6</v>
      </c>
      <c r="E20">
        <f>GT!N20</f>
        <v>0</v>
      </c>
      <c r="F20">
        <f t="shared" si="4"/>
        <v>72</v>
      </c>
      <c r="G20">
        <f t="shared" si="5"/>
        <v>39.6</v>
      </c>
      <c r="H20" s="113"/>
      <c r="I20">
        <f>BRPL_EOD!AA20+BRPL_EOD!AB20</f>
        <v>16.61</v>
      </c>
      <c r="J20">
        <f>BYPL_EOD!AA20+BYPL_EOD!AB20</f>
        <v>9.1</v>
      </c>
      <c r="K20">
        <f>MES_EOD!AA20+MES_EOD!AB20</f>
        <v>0</v>
      </c>
      <c r="L20">
        <f>NDMC_EOD!AA20+NDMC_EOD!AB20</f>
        <v>1.98</v>
      </c>
      <c r="M20">
        <f>TPDDL_EOD!AA20+TPDDL_EOD!AB20</f>
        <v>11.87</v>
      </c>
      <c r="N20">
        <f t="shared" si="0"/>
        <v>39.56</v>
      </c>
      <c r="O20" s="113">
        <f t="shared" si="1"/>
        <v>3.9999999999999147E-2</v>
      </c>
      <c r="P20">
        <v>16.626794742163799</v>
      </c>
      <c r="Q20">
        <v>9.1092012133468145</v>
      </c>
      <c r="R20">
        <v>0</v>
      </c>
      <c r="S20">
        <v>1.9820020222446915</v>
      </c>
      <c r="T20">
        <v>11.882002022244691</v>
      </c>
      <c r="U20" s="115">
        <f t="shared" si="2"/>
        <v>39.599999999999994</v>
      </c>
      <c r="V20" s="113">
        <f t="shared" si="3"/>
        <v>0</v>
      </c>
      <c r="X20" s="118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39.6</v>
      </c>
      <c r="E21">
        <f>GT!N21</f>
        <v>0</v>
      </c>
      <c r="F21">
        <f t="shared" si="4"/>
        <v>72</v>
      </c>
      <c r="G21">
        <f t="shared" si="5"/>
        <v>39.6</v>
      </c>
      <c r="H21" s="113"/>
      <c r="I21">
        <f>BRPL_EOD!AA21+BRPL_EOD!AB21</f>
        <v>16.61</v>
      </c>
      <c r="J21">
        <f>BYPL_EOD!AA21+BYPL_EOD!AB21</f>
        <v>9.1</v>
      </c>
      <c r="K21">
        <f>MES_EOD!AA21+MES_EOD!AB21</f>
        <v>0</v>
      </c>
      <c r="L21">
        <f>NDMC_EOD!AA21+NDMC_EOD!AB21</f>
        <v>1.98</v>
      </c>
      <c r="M21">
        <f>TPDDL_EOD!AA21+TPDDL_EOD!AB21</f>
        <v>11.87</v>
      </c>
      <c r="N21">
        <f t="shared" si="0"/>
        <v>39.56</v>
      </c>
      <c r="O21" s="113">
        <f t="shared" si="1"/>
        <v>3.9999999999999147E-2</v>
      </c>
      <c r="P21">
        <v>16.626794742163799</v>
      </c>
      <c r="Q21">
        <v>9.1092012133468145</v>
      </c>
      <c r="R21">
        <v>0</v>
      </c>
      <c r="S21">
        <v>1.9820020222446915</v>
      </c>
      <c r="T21">
        <v>11.882002022244691</v>
      </c>
      <c r="U21" s="115">
        <f t="shared" si="2"/>
        <v>39.599999999999994</v>
      </c>
      <c r="V21" s="113">
        <f t="shared" si="3"/>
        <v>0</v>
      </c>
      <c r="X21" s="118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39.6</v>
      </c>
      <c r="E22">
        <f>GT!N22</f>
        <v>0</v>
      </c>
      <c r="F22">
        <f t="shared" si="4"/>
        <v>72</v>
      </c>
      <c r="G22">
        <f t="shared" si="5"/>
        <v>39.6</v>
      </c>
      <c r="H22" s="113"/>
      <c r="I22">
        <f>BRPL_EOD!AA22+BRPL_EOD!AB22</f>
        <v>16.61</v>
      </c>
      <c r="J22">
        <f>BYPL_EOD!AA22+BYPL_EOD!AB22</f>
        <v>9.1</v>
      </c>
      <c r="K22">
        <f>MES_EOD!AA22+MES_EOD!AB22</f>
        <v>0</v>
      </c>
      <c r="L22">
        <f>NDMC_EOD!AA22+NDMC_EOD!AB22</f>
        <v>1.98</v>
      </c>
      <c r="M22">
        <f>TPDDL_EOD!AA22+TPDDL_EOD!AB22</f>
        <v>11.87</v>
      </c>
      <c r="N22">
        <f t="shared" si="0"/>
        <v>39.56</v>
      </c>
      <c r="O22" s="113">
        <f t="shared" si="1"/>
        <v>3.9999999999999147E-2</v>
      </c>
      <c r="P22">
        <v>16.626794742163799</v>
      </c>
      <c r="Q22">
        <v>9.1092012133468145</v>
      </c>
      <c r="R22">
        <v>0</v>
      </c>
      <c r="S22">
        <v>1.9820020222446915</v>
      </c>
      <c r="T22">
        <v>11.882002022244691</v>
      </c>
      <c r="U22" s="115">
        <f t="shared" si="2"/>
        <v>39.599999999999994</v>
      </c>
      <c r="V22" s="113">
        <f t="shared" si="3"/>
        <v>0</v>
      </c>
      <c r="X22" s="118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39.6</v>
      </c>
      <c r="E23">
        <f>GT!N23</f>
        <v>0</v>
      </c>
      <c r="F23">
        <f t="shared" si="4"/>
        <v>72</v>
      </c>
      <c r="G23">
        <f t="shared" si="5"/>
        <v>39.6</v>
      </c>
      <c r="H23" s="113"/>
      <c r="I23">
        <f>BRPL_EOD!AA23+BRPL_EOD!AB23</f>
        <v>16.61</v>
      </c>
      <c r="J23">
        <f>BYPL_EOD!AA23+BYPL_EOD!AB23</f>
        <v>9.1</v>
      </c>
      <c r="K23">
        <f>MES_EOD!AA23+MES_EOD!AB23</f>
        <v>0</v>
      </c>
      <c r="L23">
        <f>NDMC_EOD!AA23+NDMC_EOD!AB23</f>
        <v>1.98</v>
      </c>
      <c r="M23">
        <f>TPDDL_EOD!AA23+TPDDL_EOD!AB23</f>
        <v>11.87</v>
      </c>
      <c r="N23">
        <f t="shared" si="0"/>
        <v>39.56</v>
      </c>
      <c r="O23" s="113">
        <f t="shared" si="1"/>
        <v>3.9999999999999147E-2</v>
      </c>
      <c r="P23">
        <v>16.626794742163799</v>
      </c>
      <c r="Q23">
        <v>9.1092012133468145</v>
      </c>
      <c r="R23">
        <v>0</v>
      </c>
      <c r="S23">
        <v>1.9820020222446915</v>
      </c>
      <c r="T23">
        <v>11.882002022244691</v>
      </c>
      <c r="U23" s="115">
        <f t="shared" si="2"/>
        <v>39.599999999999994</v>
      </c>
      <c r="V23" s="113">
        <f t="shared" si="3"/>
        <v>0</v>
      </c>
      <c r="X23" s="118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39.6</v>
      </c>
      <c r="E24">
        <f>GT!N24</f>
        <v>0</v>
      </c>
      <c r="F24">
        <f t="shared" si="4"/>
        <v>72</v>
      </c>
      <c r="G24">
        <f t="shared" si="5"/>
        <v>39.6</v>
      </c>
      <c r="H24" s="113"/>
      <c r="I24">
        <f>BRPL_EOD!AA24+BRPL_EOD!AB24</f>
        <v>16.61</v>
      </c>
      <c r="J24">
        <f>BYPL_EOD!AA24+BYPL_EOD!AB24</f>
        <v>9.1</v>
      </c>
      <c r="K24">
        <f>MES_EOD!AA24+MES_EOD!AB24</f>
        <v>0</v>
      </c>
      <c r="L24">
        <f>NDMC_EOD!AA24+NDMC_EOD!AB24</f>
        <v>1.98</v>
      </c>
      <c r="M24">
        <f>TPDDL_EOD!AA24+TPDDL_EOD!AB24</f>
        <v>11.87</v>
      </c>
      <c r="N24">
        <f t="shared" si="0"/>
        <v>39.56</v>
      </c>
      <c r="O24" s="113">
        <f t="shared" si="1"/>
        <v>3.9999999999999147E-2</v>
      </c>
      <c r="P24">
        <v>16.626794742163799</v>
      </c>
      <c r="Q24">
        <v>9.1092012133468145</v>
      </c>
      <c r="R24">
        <v>0</v>
      </c>
      <c r="S24">
        <v>1.9820020222446915</v>
      </c>
      <c r="T24">
        <v>11.882002022244691</v>
      </c>
      <c r="U24" s="115">
        <f t="shared" si="2"/>
        <v>39.599999999999994</v>
      </c>
      <c r="V24" s="113">
        <f t="shared" si="3"/>
        <v>0</v>
      </c>
      <c r="X24" s="118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39.6</v>
      </c>
      <c r="E25">
        <f>GT!N25</f>
        <v>0</v>
      </c>
      <c r="F25">
        <f t="shared" si="4"/>
        <v>72</v>
      </c>
      <c r="G25">
        <f t="shared" si="5"/>
        <v>39.6</v>
      </c>
      <c r="H25" s="113"/>
      <c r="I25">
        <f>BRPL_EOD!AA25+BRPL_EOD!AB25</f>
        <v>16.61</v>
      </c>
      <c r="J25">
        <f>BYPL_EOD!AA25+BYPL_EOD!AB25</f>
        <v>9.1</v>
      </c>
      <c r="K25">
        <f>MES_EOD!AA25+MES_EOD!AB25</f>
        <v>0</v>
      </c>
      <c r="L25">
        <f>NDMC_EOD!AA25+NDMC_EOD!AB25</f>
        <v>1.98</v>
      </c>
      <c r="M25">
        <f>TPDDL_EOD!AA25+TPDDL_EOD!AB25</f>
        <v>11.87</v>
      </c>
      <c r="N25">
        <f t="shared" si="0"/>
        <v>39.56</v>
      </c>
      <c r="O25" s="113">
        <f t="shared" si="1"/>
        <v>3.9999999999999147E-2</v>
      </c>
      <c r="P25">
        <v>16.626794742163799</v>
      </c>
      <c r="Q25">
        <v>9.1092012133468145</v>
      </c>
      <c r="R25">
        <v>0</v>
      </c>
      <c r="S25">
        <v>1.9820020222446915</v>
      </c>
      <c r="T25">
        <v>11.882002022244691</v>
      </c>
      <c r="U25" s="115">
        <f t="shared" si="2"/>
        <v>39.599999999999994</v>
      </c>
      <c r="V25" s="113">
        <f t="shared" si="3"/>
        <v>0</v>
      </c>
      <c r="X25" s="118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39.6</v>
      </c>
      <c r="E26">
        <f>GT!N26</f>
        <v>0</v>
      </c>
      <c r="F26">
        <f t="shared" si="4"/>
        <v>72</v>
      </c>
      <c r="G26">
        <f t="shared" si="5"/>
        <v>39.6</v>
      </c>
      <c r="H26" s="113"/>
      <c r="I26">
        <f>BRPL_EOD!AA26+BRPL_EOD!AB26</f>
        <v>16.61</v>
      </c>
      <c r="J26">
        <f>BYPL_EOD!AA26+BYPL_EOD!AB26</f>
        <v>9.1</v>
      </c>
      <c r="K26">
        <f>MES_EOD!AA26+MES_EOD!AB26</f>
        <v>0</v>
      </c>
      <c r="L26">
        <f>NDMC_EOD!AA26+NDMC_EOD!AB26</f>
        <v>1.98</v>
      </c>
      <c r="M26">
        <f>TPDDL_EOD!AA26+TPDDL_EOD!AB26</f>
        <v>11.87</v>
      </c>
      <c r="N26">
        <f t="shared" si="0"/>
        <v>39.56</v>
      </c>
      <c r="O26" s="113">
        <f t="shared" si="1"/>
        <v>3.9999999999999147E-2</v>
      </c>
      <c r="P26">
        <v>16.626794742163799</v>
      </c>
      <c r="Q26">
        <v>9.1092012133468145</v>
      </c>
      <c r="R26">
        <v>0</v>
      </c>
      <c r="S26">
        <v>1.9820020222446915</v>
      </c>
      <c r="T26">
        <v>11.882002022244691</v>
      </c>
      <c r="U26" s="115">
        <f t="shared" si="2"/>
        <v>39.599999999999994</v>
      </c>
      <c r="V26" s="113">
        <f t="shared" si="3"/>
        <v>0</v>
      </c>
      <c r="X26" s="118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39.6</v>
      </c>
      <c r="E27">
        <f>GT!N27</f>
        <v>0</v>
      </c>
      <c r="F27">
        <f t="shared" si="4"/>
        <v>72</v>
      </c>
      <c r="G27">
        <f t="shared" si="5"/>
        <v>39.6</v>
      </c>
      <c r="H27" s="113"/>
      <c r="I27">
        <f>BRPL_EOD!AA27+BRPL_EOD!AB27</f>
        <v>16.61</v>
      </c>
      <c r="J27">
        <f>BYPL_EOD!AA27+BYPL_EOD!AB27</f>
        <v>9.1</v>
      </c>
      <c r="K27">
        <f>MES_EOD!AA27+MES_EOD!AB27</f>
        <v>0</v>
      </c>
      <c r="L27">
        <f>NDMC_EOD!AA27+NDMC_EOD!AB27</f>
        <v>1.98</v>
      </c>
      <c r="M27">
        <f>TPDDL_EOD!AA27+TPDDL_EOD!AB27</f>
        <v>11.87</v>
      </c>
      <c r="N27">
        <f t="shared" si="0"/>
        <v>39.56</v>
      </c>
      <c r="O27" s="113">
        <f t="shared" si="1"/>
        <v>3.9999999999999147E-2</v>
      </c>
      <c r="P27">
        <v>16.626794742163799</v>
      </c>
      <c r="Q27">
        <v>9.1092012133468145</v>
      </c>
      <c r="R27">
        <v>0</v>
      </c>
      <c r="S27">
        <v>1.9820020222446915</v>
      </c>
      <c r="T27">
        <v>11.882002022244691</v>
      </c>
      <c r="U27" s="115">
        <f t="shared" si="2"/>
        <v>39.599999999999994</v>
      </c>
      <c r="V27" s="113">
        <f t="shared" si="3"/>
        <v>0</v>
      </c>
      <c r="X27" s="118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39.6</v>
      </c>
      <c r="E28">
        <f>GT!N28</f>
        <v>0</v>
      </c>
      <c r="F28">
        <f t="shared" si="4"/>
        <v>72</v>
      </c>
      <c r="G28">
        <f t="shared" si="5"/>
        <v>39.6</v>
      </c>
      <c r="H28" s="113"/>
      <c r="I28">
        <f>BRPL_EOD!AA28+BRPL_EOD!AB28</f>
        <v>16.61</v>
      </c>
      <c r="J28">
        <f>BYPL_EOD!AA28+BYPL_EOD!AB28</f>
        <v>9.1</v>
      </c>
      <c r="K28">
        <f>MES_EOD!AA28+MES_EOD!AB28</f>
        <v>0</v>
      </c>
      <c r="L28">
        <f>NDMC_EOD!AA28+NDMC_EOD!AB28</f>
        <v>1.98</v>
      </c>
      <c r="M28">
        <f>TPDDL_EOD!AA28+TPDDL_EOD!AB28</f>
        <v>11.87</v>
      </c>
      <c r="N28">
        <f t="shared" si="0"/>
        <v>39.56</v>
      </c>
      <c r="O28" s="113">
        <f t="shared" si="1"/>
        <v>3.9999999999999147E-2</v>
      </c>
      <c r="P28">
        <v>16.626794742163799</v>
      </c>
      <c r="Q28">
        <v>9.1092012133468145</v>
      </c>
      <c r="R28">
        <v>0</v>
      </c>
      <c r="S28">
        <v>1.9820020222446915</v>
      </c>
      <c r="T28">
        <v>11.882002022244691</v>
      </c>
      <c r="U28" s="115">
        <f t="shared" si="2"/>
        <v>39.599999999999994</v>
      </c>
      <c r="V28" s="113">
        <f t="shared" si="3"/>
        <v>0</v>
      </c>
      <c r="X28" s="118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39.6</v>
      </c>
      <c r="E29">
        <f>GT!N29</f>
        <v>0</v>
      </c>
      <c r="F29">
        <f t="shared" si="4"/>
        <v>72</v>
      </c>
      <c r="G29">
        <f t="shared" si="5"/>
        <v>39.6</v>
      </c>
      <c r="H29" s="113"/>
      <c r="I29">
        <f>BRPL_EOD!AA29+BRPL_EOD!AB29</f>
        <v>16.61</v>
      </c>
      <c r="J29">
        <f>BYPL_EOD!AA29+BYPL_EOD!AB29</f>
        <v>9.1</v>
      </c>
      <c r="K29">
        <f>MES_EOD!AA29+MES_EOD!AB29</f>
        <v>0</v>
      </c>
      <c r="L29">
        <f>NDMC_EOD!AA29+NDMC_EOD!AB29</f>
        <v>1.98</v>
      </c>
      <c r="M29">
        <f>TPDDL_EOD!AA29+TPDDL_EOD!AB29</f>
        <v>11.87</v>
      </c>
      <c r="N29">
        <f t="shared" si="0"/>
        <v>39.56</v>
      </c>
      <c r="O29" s="113">
        <f t="shared" si="1"/>
        <v>3.9999999999999147E-2</v>
      </c>
      <c r="P29">
        <v>16.626794742163799</v>
      </c>
      <c r="Q29">
        <v>9.1092012133468145</v>
      </c>
      <c r="R29">
        <v>0</v>
      </c>
      <c r="S29">
        <v>1.9820020222446915</v>
      </c>
      <c r="T29">
        <v>11.882002022244691</v>
      </c>
      <c r="U29" s="115">
        <f t="shared" si="2"/>
        <v>39.599999999999994</v>
      </c>
      <c r="V29" s="113">
        <f t="shared" si="3"/>
        <v>0</v>
      </c>
      <c r="X29" s="118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39.6</v>
      </c>
      <c r="E30">
        <f>GT!N30</f>
        <v>0</v>
      </c>
      <c r="F30">
        <f t="shared" si="4"/>
        <v>72</v>
      </c>
      <c r="G30">
        <f t="shared" si="5"/>
        <v>39.6</v>
      </c>
      <c r="H30" s="113"/>
      <c r="I30">
        <f>BRPL_EOD!AA30+BRPL_EOD!AB30</f>
        <v>16.61</v>
      </c>
      <c r="J30">
        <f>BYPL_EOD!AA30+BYPL_EOD!AB30</f>
        <v>9.1</v>
      </c>
      <c r="K30">
        <f>MES_EOD!AA30+MES_EOD!AB30</f>
        <v>0</v>
      </c>
      <c r="L30">
        <f>NDMC_EOD!AA30+NDMC_EOD!AB30</f>
        <v>1.98</v>
      </c>
      <c r="M30">
        <f>TPDDL_EOD!AA30+TPDDL_EOD!AB30</f>
        <v>11.87</v>
      </c>
      <c r="N30">
        <f t="shared" si="0"/>
        <v>39.56</v>
      </c>
      <c r="O30" s="113">
        <f t="shared" si="1"/>
        <v>3.9999999999999147E-2</v>
      </c>
      <c r="P30">
        <v>16.626794742163799</v>
      </c>
      <c r="Q30">
        <v>9.1092012133468145</v>
      </c>
      <c r="R30">
        <v>0</v>
      </c>
      <c r="S30">
        <v>1.9820020222446915</v>
      </c>
      <c r="T30">
        <v>11.882002022244691</v>
      </c>
      <c r="U30" s="115">
        <f t="shared" si="2"/>
        <v>39.599999999999994</v>
      </c>
      <c r="V30" s="113">
        <f t="shared" si="3"/>
        <v>0</v>
      </c>
      <c r="X30" s="118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39.6</v>
      </c>
      <c r="E31">
        <f>GT!N31</f>
        <v>0</v>
      </c>
      <c r="F31">
        <f t="shared" si="4"/>
        <v>72</v>
      </c>
      <c r="G31">
        <f t="shared" si="5"/>
        <v>39.6</v>
      </c>
      <c r="H31" s="113"/>
      <c r="I31">
        <f>BRPL_EOD!AA31+BRPL_EOD!AB31</f>
        <v>16.61</v>
      </c>
      <c r="J31">
        <f>BYPL_EOD!AA31+BYPL_EOD!AB31</f>
        <v>9.1</v>
      </c>
      <c r="K31">
        <f>MES_EOD!AA31+MES_EOD!AB31</f>
        <v>0</v>
      </c>
      <c r="L31">
        <f>NDMC_EOD!AA31+NDMC_EOD!AB31</f>
        <v>1.98</v>
      </c>
      <c r="M31">
        <f>TPDDL_EOD!AA31+TPDDL_EOD!AB31</f>
        <v>11.87</v>
      </c>
      <c r="N31">
        <f t="shared" si="0"/>
        <v>39.56</v>
      </c>
      <c r="O31" s="113">
        <f t="shared" si="1"/>
        <v>3.9999999999999147E-2</v>
      </c>
      <c r="P31">
        <v>16.626794742163799</v>
      </c>
      <c r="Q31">
        <v>9.1092012133468145</v>
      </c>
      <c r="R31">
        <v>0</v>
      </c>
      <c r="S31">
        <v>1.9820020222446915</v>
      </c>
      <c r="T31">
        <v>11.882002022244691</v>
      </c>
      <c r="U31" s="115">
        <f t="shared" si="2"/>
        <v>39.599999999999994</v>
      </c>
      <c r="V31" s="113">
        <f t="shared" si="3"/>
        <v>0</v>
      </c>
      <c r="X31" s="118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39.6</v>
      </c>
      <c r="E32">
        <f>GT!N32</f>
        <v>0</v>
      </c>
      <c r="F32">
        <f t="shared" si="4"/>
        <v>72</v>
      </c>
      <c r="G32">
        <f t="shared" si="5"/>
        <v>39.6</v>
      </c>
      <c r="H32" s="113"/>
      <c r="I32">
        <f>BRPL_EOD!AA32+BRPL_EOD!AB32</f>
        <v>16.61</v>
      </c>
      <c r="J32">
        <f>BYPL_EOD!AA32+BYPL_EOD!AB32</f>
        <v>9.1</v>
      </c>
      <c r="K32">
        <f>MES_EOD!AA32+MES_EOD!AB32</f>
        <v>0</v>
      </c>
      <c r="L32">
        <f>NDMC_EOD!AA32+NDMC_EOD!AB32</f>
        <v>1.98</v>
      </c>
      <c r="M32">
        <f>TPDDL_EOD!AA32+TPDDL_EOD!AB32</f>
        <v>11.87</v>
      </c>
      <c r="N32">
        <f t="shared" si="0"/>
        <v>39.56</v>
      </c>
      <c r="O32" s="113">
        <f t="shared" si="1"/>
        <v>3.9999999999999147E-2</v>
      </c>
      <c r="P32">
        <v>16.626794742163799</v>
      </c>
      <c r="Q32">
        <v>9.1092012133468145</v>
      </c>
      <c r="R32">
        <v>0</v>
      </c>
      <c r="S32">
        <v>1.9820020222446915</v>
      </c>
      <c r="T32">
        <v>11.882002022244691</v>
      </c>
      <c r="U32" s="115">
        <f t="shared" si="2"/>
        <v>39.599999999999994</v>
      </c>
      <c r="V32" s="113">
        <f t="shared" si="3"/>
        <v>0</v>
      </c>
      <c r="X32" s="118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39.6</v>
      </c>
      <c r="E33">
        <f>GT!N33</f>
        <v>0</v>
      </c>
      <c r="F33">
        <f t="shared" si="4"/>
        <v>72</v>
      </c>
      <c r="G33">
        <f t="shared" si="5"/>
        <v>39.6</v>
      </c>
      <c r="H33" s="113"/>
      <c r="I33">
        <f>BRPL_EOD!AA33+BRPL_EOD!AB33</f>
        <v>16.61</v>
      </c>
      <c r="J33">
        <f>BYPL_EOD!AA33+BYPL_EOD!AB33</f>
        <v>9.1</v>
      </c>
      <c r="K33">
        <f>MES_EOD!AA33+MES_EOD!AB33</f>
        <v>0</v>
      </c>
      <c r="L33">
        <f>NDMC_EOD!AA33+NDMC_EOD!AB33</f>
        <v>1.98</v>
      </c>
      <c r="M33">
        <f>TPDDL_EOD!AA33+TPDDL_EOD!AB33</f>
        <v>11.87</v>
      </c>
      <c r="N33">
        <f t="shared" si="0"/>
        <v>39.56</v>
      </c>
      <c r="O33" s="113">
        <f t="shared" si="1"/>
        <v>3.9999999999999147E-2</v>
      </c>
      <c r="P33">
        <v>16.626794742163799</v>
      </c>
      <c r="Q33">
        <v>9.1092012133468145</v>
      </c>
      <c r="R33">
        <v>0</v>
      </c>
      <c r="S33">
        <v>1.9820020222446915</v>
      </c>
      <c r="T33">
        <v>11.882002022244691</v>
      </c>
      <c r="U33" s="115">
        <f t="shared" si="2"/>
        <v>39.599999999999994</v>
      </c>
      <c r="V33" s="113">
        <f t="shared" si="3"/>
        <v>0</v>
      </c>
      <c r="X33" s="118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39.6</v>
      </c>
      <c r="E34">
        <f>GT!N34</f>
        <v>0</v>
      </c>
      <c r="F34">
        <f t="shared" si="4"/>
        <v>72</v>
      </c>
      <c r="G34">
        <f t="shared" si="5"/>
        <v>39.6</v>
      </c>
      <c r="H34" s="113"/>
      <c r="I34">
        <f>BRPL_EOD!AA34+BRPL_EOD!AB34</f>
        <v>16.61</v>
      </c>
      <c r="J34">
        <f>BYPL_EOD!AA34+BYPL_EOD!AB34</f>
        <v>9.1</v>
      </c>
      <c r="K34">
        <f>MES_EOD!AA34+MES_EOD!AB34</f>
        <v>0</v>
      </c>
      <c r="L34">
        <f>NDMC_EOD!AA34+NDMC_EOD!AB34</f>
        <v>1.98</v>
      </c>
      <c r="M34">
        <f>TPDDL_EOD!AA34+TPDDL_EOD!AB34</f>
        <v>11.87</v>
      </c>
      <c r="N34">
        <f t="shared" si="0"/>
        <v>39.56</v>
      </c>
      <c r="O34" s="113">
        <f t="shared" si="1"/>
        <v>3.9999999999999147E-2</v>
      </c>
      <c r="P34">
        <v>16.626794742163799</v>
      </c>
      <c r="Q34">
        <v>9.1092012133468145</v>
      </c>
      <c r="R34">
        <v>0</v>
      </c>
      <c r="S34">
        <v>1.9820020222446915</v>
      </c>
      <c r="T34">
        <v>11.882002022244691</v>
      </c>
      <c r="U34" s="115">
        <f t="shared" si="2"/>
        <v>39.599999999999994</v>
      </c>
      <c r="V34" s="113">
        <f t="shared" si="3"/>
        <v>0</v>
      </c>
      <c r="X34" s="118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39.6</v>
      </c>
      <c r="E35">
        <f>GT!N35</f>
        <v>0</v>
      </c>
      <c r="F35">
        <f t="shared" si="4"/>
        <v>72</v>
      </c>
      <c r="G35">
        <f t="shared" si="5"/>
        <v>39.6</v>
      </c>
      <c r="H35" s="113"/>
      <c r="I35">
        <f>BRPL_EOD!AA35+BRPL_EOD!AB35</f>
        <v>16.61</v>
      </c>
      <c r="J35">
        <f>BYPL_EOD!AA35+BYPL_EOD!AB35</f>
        <v>9.1</v>
      </c>
      <c r="K35">
        <f>MES_EOD!AA35+MES_EOD!AB35</f>
        <v>0</v>
      </c>
      <c r="L35">
        <f>NDMC_EOD!AA35+NDMC_EOD!AB35</f>
        <v>1.98</v>
      </c>
      <c r="M35">
        <f>TPDDL_EOD!AA35+TPDDL_EOD!AB35</f>
        <v>11.87</v>
      </c>
      <c r="N35">
        <f t="shared" si="0"/>
        <v>39.56</v>
      </c>
      <c r="O35" s="113">
        <f t="shared" si="1"/>
        <v>3.9999999999999147E-2</v>
      </c>
      <c r="P35">
        <v>16.626794742163799</v>
      </c>
      <c r="Q35">
        <v>9.1092012133468145</v>
      </c>
      <c r="R35">
        <v>0</v>
      </c>
      <c r="S35">
        <v>1.9820020222446915</v>
      </c>
      <c r="T35">
        <v>11.882002022244691</v>
      </c>
      <c r="U35" s="115">
        <f t="shared" si="2"/>
        <v>39.599999999999994</v>
      </c>
      <c r="V35" s="113">
        <f t="shared" si="3"/>
        <v>0</v>
      </c>
      <c r="X35" s="118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39.6</v>
      </c>
      <c r="E36">
        <f>GT!N36</f>
        <v>0</v>
      </c>
      <c r="F36">
        <f t="shared" si="4"/>
        <v>72</v>
      </c>
      <c r="G36">
        <f t="shared" si="5"/>
        <v>39.6</v>
      </c>
      <c r="H36" s="113"/>
      <c r="I36">
        <f>BRPL_EOD!AA36+BRPL_EOD!AB36</f>
        <v>16.61</v>
      </c>
      <c r="J36">
        <f>BYPL_EOD!AA36+BYPL_EOD!AB36</f>
        <v>9.1</v>
      </c>
      <c r="K36">
        <f>MES_EOD!AA36+MES_EOD!AB36</f>
        <v>0</v>
      </c>
      <c r="L36">
        <f>NDMC_EOD!AA36+NDMC_EOD!AB36</f>
        <v>1.98</v>
      </c>
      <c r="M36">
        <f>TPDDL_EOD!AA36+TPDDL_EOD!AB36</f>
        <v>11.87</v>
      </c>
      <c r="N36">
        <f t="shared" si="0"/>
        <v>39.56</v>
      </c>
      <c r="O36" s="113">
        <f t="shared" si="1"/>
        <v>3.9999999999999147E-2</v>
      </c>
      <c r="P36">
        <v>16.626794742163799</v>
      </c>
      <c r="Q36">
        <v>9.1092012133468145</v>
      </c>
      <c r="R36">
        <v>0</v>
      </c>
      <c r="S36">
        <v>1.9820020222446915</v>
      </c>
      <c r="T36">
        <v>11.882002022244691</v>
      </c>
      <c r="U36" s="115">
        <f t="shared" si="2"/>
        <v>39.599999999999994</v>
      </c>
      <c r="V36" s="113">
        <f t="shared" si="3"/>
        <v>0</v>
      </c>
      <c r="X36" s="118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39.6</v>
      </c>
      <c r="E37">
        <f>GT!N37</f>
        <v>0</v>
      </c>
      <c r="F37">
        <f t="shared" si="4"/>
        <v>72</v>
      </c>
      <c r="G37">
        <f t="shared" si="5"/>
        <v>39.6</v>
      </c>
      <c r="H37" s="113"/>
      <c r="I37">
        <f>BRPL_EOD!AA37+BRPL_EOD!AB37</f>
        <v>16.61</v>
      </c>
      <c r="J37">
        <f>BYPL_EOD!AA37+BYPL_EOD!AB37</f>
        <v>9.1</v>
      </c>
      <c r="K37">
        <f>MES_EOD!AA37+MES_EOD!AB37</f>
        <v>0</v>
      </c>
      <c r="L37">
        <f>NDMC_EOD!AA37+NDMC_EOD!AB37</f>
        <v>1.98</v>
      </c>
      <c r="M37">
        <f>TPDDL_EOD!AA37+TPDDL_EOD!AB37</f>
        <v>11.87</v>
      </c>
      <c r="N37">
        <f t="shared" si="0"/>
        <v>39.56</v>
      </c>
      <c r="O37" s="113">
        <f t="shared" si="1"/>
        <v>3.9999999999999147E-2</v>
      </c>
      <c r="P37">
        <v>16.626794742163799</v>
      </c>
      <c r="Q37">
        <v>9.1092012133468145</v>
      </c>
      <c r="R37">
        <v>0</v>
      </c>
      <c r="S37">
        <v>1.9820020222446915</v>
      </c>
      <c r="T37">
        <v>11.882002022244691</v>
      </c>
      <c r="U37" s="115">
        <f t="shared" si="2"/>
        <v>39.599999999999994</v>
      </c>
      <c r="V37" s="113">
        <f t="shared" si="3"/>
        <v>0</v>
      </c>
      <c r="X37" s="118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38.6</v>
      </c>
      <c r="E38">
        <f>GT!N38</f>
        <v>0</v>
      </c>
      <c r="F38">
        <f t="shared" si="4"/>
        <v>72</v>
      </c>
      <c r="G38">
        <f t="shared" si="5"/>
        <v>38.6</v>
      </c>
      <c r="H38" s="113"/>
      <c r="I38">
        <f>BRPL_EOD!AA38+BRPL_EOD!AB38</f>
        <v>16.2</v>
      </c>
      <c r="J38">
        <f>BYPL_EOD!AA38+BYPL_EOD!AB38</f>
        <v>8.8699999999999992</v>
      </c>
      <c r="K38">
        <f>MES_EOD!AA38+MES_EOD!AB38</f>
        <v>0</v>
      </c>
      <c r="L38">
        <f>NDMC_EOD!AA38+NDMC_EOD!AB38</f>
        <v>1.93</v>
      </c>
      <c r="M38">
        <f>TPDDL_EOD!AA38+TPDDL_EOD!AB38</f>
        <v>11.57</v>
      </c>
      <c r="N38">
        <f t="shared" si="0"/>
        <v>38.57</v>
      </c>
      <c r="O38" s="113">
        <f t="shared" si="1"/>
        <v>3.0000000000001137E-2</v>
      </c>
      <c r="P38">
        <v>16.212600466683952</v>
      </c>
      <c r="Q38">
        <v>8.8768991444127554</v>
      </c>
      <c r="R38">
        <v>0</v>
      </c>
      <c r="S38">
        <v>1.931501166709878</v>
      </c>
      <c r="T38">
        <v>11.578999222193415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38.299999999999997</v>
      </c>
      <c r="E39">
        <f>GT!N39</f>
        <v>0</v>
      </c>
      <c r="F39">
        <f t="shared" si="4"/>
        <v>72</v>
      </c>
      <c r="G39">
        <f t="shared" si="5"/>
        <v>38.299999999999997</v>
      </c>
      <c r="H39" s="113"/>
      <c r="I39">
        <f>BRPL_EOD!AA39+BRPL_EOD!AB39</f>
        <v>16.2</v>
      </c>
      <c r="J39">
        <f>BYPL_EOD!AA39+BYPL_EOD!AB39</f>
        <v>8.8699999999999992</v>
      </c>
      <c r="K39">
        <f>MES_EOD!AA39+MES_EOD!AB39</f>
        <v>0</v>
      </c>
      <c r="L39">
        <f>NDMC_EOD!AA39+NDMC_EOD!AB39</f>
        <v>1.93</v>
      </c>
      <c r="M39">
        <f>TPDDL_EOD!AA39+TPDDL_EOD!AB39</f>
        <v>11.57</v>
      </c>
      <c r="N39">
        <f t="shared" si="0"/>
        <v>38.57</v>
      </c>
      <c r="O39" s="113">
        <f t="shared" si="1"/>
        <v>-0.27000000000000313</v>
      </c>
      <c r="P39">
        <v>16.086595799844435</v>
      </c>
      <c r="Q39">
        <v>8.8079077002851935</v>
      </c>
      <c r="R39">
        <v>0</v>
      </c>
      <c r="S39">
        <v>1.9164894996110964</v>
      </c>
      <c r="T39">
        <v>11.489007000259269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38.299999999999997</v>
      </c>
      <c r="E40">
        <f>GT!N40</f>
        <v>0</v>
      </c>
      <c r="F40">
        <f t="shared" si="4"/>
        <v>72</v>
      </c>
      <c r="G40">
        <f t="shared" si="5"/>
        <v>38.299999999999997</v>
      </c>
      <c r="H40" s="113"/>
      <c r="I40">
        <f>BRPL_EOD!AA40+BRPL_EOD!AB40</f>
        <v>16.2</v>
      </c>
      <c r="J40">
        <f>BYPL_EOD!AA40+BYPL_EOD!AB40</f>
        <v>8.8699999999999992</v>
      </c>
      <c r="K40">
        <f>MES_EOD!AA40+MES_EOD!AB40</f>
        <v>0</v>
      </c>
      <c r="L40">
        <f>NDMC_EOD!AA40+NDMC_EOD!AB40</f>
        <v>1.93</v>
      </c>
      <c r="M40">
        <f>TPDDL_EOD!AA40+TPDDL_EOD!AB40</f>
        <v>11.57</v>
      </c>
      <c r="N40">
        <f t="shared" si="0"/>
        <v>38.57</v>
      </c>
      <c r="O40" s="113">
        <f t="shared" si="1"/>
        <v>-0.27000000000000313</v>
      </c>
      <c r="P40">
        <v>16.086595799844435</v>
      </c>
      <c r="Q40">
        <v>8.8079077002851935</v>
      </c>
      <c r="R40">
        <v>0</v>
      </c>
      <c r="S40">
        <v>1.9164894996110964</v>
      </c>
      <c r="T40">
        <v>11.489007000259269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38.299999999999997</v>
      </c>
      <c r="E41">
        <f>GT!N41</f>
        <v>0</v>
      </c>
      <c r="F41">
        <f t="shared" si="4"/>
        <v>72</v>
      </c>
      <c r="G41">
        <f t="shared" si="5"/>
        <v>38.299999999999997</v>
      </c>
      <c r="H41" s="113"/>
      <c r="I41">
        <f>BRPL_EOD!AA41+BRPL_EOD!AB41</f>
        <v>16.2</v>
      </c>
      <c r="J41">
        <f>BYPL_EOD!AA41+BYPL_EOD!AB41</f>
        <v>8.8699999999999992</v>
      </c>
      <c r="K41">
        <f>MES_EOD!AA41+MES_EOD!AB41</f>
        <v>0</v>
      </c>
      <c r="L41">
        <f>NDMC_EOD!AA41+NDMC_EOD!AB41</f>
        <v>1.93</v>
      </c>
      <c r="M41">
        <f>TPDDL_EOD!AA41+TPDDL_EOD!AB41</f>
        <v>11.57</v>
      </c>
      <c r="N41">
        <f t="shared" si="0"/>
        <v>38.57</v>
      </c>
      <c r="O41" s="113">
        <f t="shared" si="1"/>
        <v>-0.27000000000000313</v>
      </c>
      <c r="P41">
        <v>16.086595799844435</v>
      </c>
      <c r="Q41">
        <v>8.8079077002851935</v>
      </c>
      <c r="R41">
        <v>0</v>
      </c>
      <c r="S41">
        <v>1.9164894996110964</v>
      </c>
      <c r="T41">
        <v>11.489007000259269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38.299999999999997</v>
      </c>
      <c r="E42">
        <f>GT!N42</f>
        <v>0</v>
      </c>
      <c r="F42">
        <f t="shared" si="4"/>
        <v>72</v>
      </c>
      <c r="G42">
        <f t="shared" si="5"/>
        <v>38.299999999999997</v>
      </c>
      <c r="H42" s="113"/>
      <c r="I42">
        <f>BRPL_EOD!AA42+BRPL_EOD!AB42</f>
        <v>16.2</v>
      </c>
      <c r="J42">
        <f>BYPL_EOD!AA42+BYPL_EOD!AB42</f>
        <v>8.8699999999999992</v>
      </c>
      <c r="K42">
        <f>MES_EOD!AA42+MES_EOD!AB42</f>
        <v>0</v>
      </c>
      <c r="L42">
        <f>NDMC_EOD!AA42+NDMC_EOD!AB42</f>
        <v>1.93</v>
      </c>
      <c r="M42">
        <f>TPDDL_EOD!AA42+TPDDL_EOD!AB42</f>
        <v>11.57</v>
      </c>
      <c r="N42">
        <f t="shared" si="0"/>
        <v>38.57</v>
      </c>
      <c r="O42" s="113">
        <f t="shared" si="1"/>
        <v>-0.27000000000000313</v>
      </c>
      <c r="P42">
        <v>16.086595799844435</v>
      </c>
      <c r="Q42">
        <v>8.8079077002851935</v>
      </c>
      <c r="R42">
        <v>0</v>
      </c>
      <c r="S42">
        <v>1.9164894996110964</v>
      </c>
      <c r="T42">
        <v>11.489007000259269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38.299999999999997</v>
      </c>
      <c r="E43">
        <f>GT!N43</f>
        <v>0</v>
      </c>
      <c r="F43">
        <f t="shared" si="4"/>
        <v>72</v>
      </c>
      <c r="G43">
        <f t="shared" si="5"/>
        <v>38.299999999999997</v>
      </c>
      <c r="H43" s="113"/>
      <c r="I43">
        <f>BRPL_EOD!AA43+BRPL_EOD!AB43</f>
        <v>16.2</v>
      </c>
      <c r="J43">
        <f>BYPL_EOD!AA43+BYPL_EOD!AB43</f>
        <v>8.8699999999999992</v>
      </c>
      <c r="K43">
        <f>MES_EOD!AA43+MES_EOD!AB43</f>
        <v>0</v>
      </c>
      <c r="L43">
        <f>NDMC_EOD!AA43+NDMC_EOD!AB43</f>
        <v>1.93</v>
      </c>
      <c r="M43">
        <f>TPDDL_EOD!AA43+TPDDL_EOD!AB43</f>
        <v>11.57</v>
      </c>
      <c r="N43">
        <f t="shared" si="0"/>
        <v>38.57</v>
      </c>
      <c r="O43" s="113">
        <f t="shared" si="1"/>
        <v>-0.27000000000000313</v>
      </c>
      <c r="P43">
        <v>16.086595799844435</v>
      </c>
      <c r="Q43">
        <v>8.8079077002851935</v>
      </c>
      <c r="R43">
        <v>0</v>
      </c>
      <c r="S43">
        <v>1.9164894996110964</v>
      </c>
      <c r="T43">
        <v>11.489007000259269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38.299999999999997</v>
      </c>
      <c r="E44">
        <f>GT!N44</f>
        <v>0</v>
      </c>
      <c r="F44">
        <f t="shared" si="4"/>
        <v>72</v>
      </c>
      <c r="G44">
        <f t="shared" si="5"/>
        <v>38.299999999999997</v>
      </c>
      <c r="H44" s="113"/>
      <c r="I44">
        <f>BRPL_EOD!AA44+BRPL_EOD!AB44</f>
        <v>16.2</v>
      </c>
      <c r="J44">
        <f>BYPL_EOD!AA44+BYPL_EOD!AB44</f>
        <v>8.8699999999999992</v>
      </c>
      <c r="K44">
        <f>MES_EOD!AA44+MES_EOD!AB44</f>
        <v>0</v>
      </c>
      <c r="L44">
        <f>NDMC_EOD!AA44+NDMC_EOD!AB44</f>
        <v>1.93</v>
      </c>
      <c r="M44">
        <f>TPDDL_EOD!AA44+TPDDL_EOD!AB44</f>
        <v>11.57</v>
      </c>
      <c r="N44">
        <f t="shared" si="0"/>
        <v>38.57</v>
      </c>
      <c r="O44" s="113">
        <f t="shared" si="1"/>
        <v>-0.27000000000000313</v>
      </c>
      <c r="P44">
        <v>16.086595799844435</v>
      </c>
      <c r="Q44">
        <v>8.8079077002851935</v>
      </c>
      <c r="R44">
        <v>0</v>
      </c>
      <c r="S44">
        <v>1.9164894996110964</v>
      </c>
      <c r="T44">
        <v>11.489007000259269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38.299999999999997</v>
      </c>
      <c r="E45">
        <f>GT!N45</f>
        <v>0</v>
      </c>
      <c r="F45">
        <f t="shared" si="4"/>
        <v>72</v>
      </c>
      <c r="G45">
        <f t="shared" si="5"/>
        <v>38.299999999999997</v>
      </c>
      <c r="H45" s="113"/>
      <c r="I45">
        <f>BRPL_EOD!AA45+BRPL_EOD!AB45</f>
        <v>16.2</v>
      </c>
      <c r="J45">
        <f>BYPL_EOD!AA45+BYPL_EOD!AB45</f>
        <v>8.8699999999999992</v>
      </c>
      <c r="K45">
        <f>MES_EOD!AA45+MES_EOD!AB45</f>
        <v>0</v>
      </c>
      <c r="L45">
        <f>NDMC_EOD!AA45+NDMC_EOD!AB45</f>
        <v>1.93</v>
      </c>
      <c r="M45">
        <f>TPDDL_EOD!AA45+TPDDL_EOD!AB45</f>
        <v>11.57</v>
      </c>
      <c r="N45">
        <f t="shared" si="0"/>
        <v>38.57</v>
      </c>
      <c r="O45" s="113">
        <f t="shared" si="1"/>
        <v>-0.27000000000000313</v>
      </c>
      <c r="P45">
        <v>16.086595799844435</v>
      </c>
      <c r="Q45">
        <v>8.8079077002851935</v>
      </c>
      <c r="R45">
        <v>0</v>
      </c>
      <c r="S45">
        <v>1.9164894996110964</v>
      </c>
      <c r="T45">
        <v>11.489007000259269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38.299999999999997</v>
      </c>
      <c r="E46">
        <f>GT!N46</f>
        <v>0</v>
      </c>
      <c r="F46">
        <f t="shared" si="4"/>
        <v>72</v>
      </c>
      <c r="G46">
        <f t="shared" si="5"/>
        <v>38.299999999999997</v>
      </c>
      <c r="H46" s="113"/>
      <c r="I46">
        <f>BRPL_EOD!AA46+BRPL_EOD!AB46</f>
        <v>16.2</v>
      </c>
      <c r="J46">
        <f>BYPL_EOD!AA46+BYPL_EOD!AB46</f>
        <v>8.8699999999999992</v>
      </c>
      <c r="K46">
        <f>MES_EOD!AA46+MES_EOD!AB46</f>
        <v>0</v>
      </c>
      <c r="L46">
        <f>NDMC_EOD!AA46+NDMC_EOD!AB46</f>
        <v>1.93</v>
      </c>
      <c r="M46">
        <f>TPDDL_EOD!AA46+TPDDL_EOD!AB46</f>
        <v>11.57</v>
      </c>
      <c r="N46">
        <f t="shared" si="0"/>
        <v>38.57</v>
      </c>
      <c r="O46" s="113">
        <f t="shared" si="1"/>
        <v>-0.27000000000000313</v>
      </c>
      <c r="P46">
        <v>16.086595799844435</v>
      </c>
      <c r="Q46">
        <v>8.8079077002851935</v>
      </c>
      <c r="R46">
        <v>0</v>
      </c>
      <c r="S46">
        <v>1.9164894996110964</v>
      </c>
      <c r="T46">
        <v>11.489007000259269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37.869999999999997</v>
      </c>
      <c r="E47">
        <f>GT!N47</f>
        <v>0</v>
      </c>
      <c r="F47">
        <f t="shared" si="4"/>
        <v>72</v>
      </c>
      <c r="G47">
        <f t="shared" si="5"/>
        <v>37.869999999999997</v>
      </c>
      <c r="H47" s="113"/>
      <c r="I47">
        <f>BRPL_EOD!AA47+BRPL_EOD!AB47</f>
        <v>16.2</v>
      </c>
      <c r="J47">
        <f>BYPL_EOD!AA47+BYPL_EOD!AB47</f>
        <v>8.8699999999999992</v>
      </c>
      <c r="K47">
        <f>MES_EOD!AA47+MES_EOD!AB47</f>
        <v>0</v>
      </c>
      <c r="L47">
        <f>NDMC_EOD!AA47+NDMC_EOD!AB47</f>
        <v>1.93</v>
      </c>
      <c r="M47">
        <f>TPDDL_EOD!AA47+TPDDL_EOD!AB47</f>
        <v>11.57</v>
      </c>
      <c r="N47">
        <f t="shared" si="0"/>
        <v>38.57</v>
      </c>
      <c r="O47" s="113">
        <f t="shared" si="1"/>
        <v>-0.70000000000000284</v>
      </c>
      <c r="P47">
        <v>15.905989110707802</v>
      </c>
      <c r="Q47">
        <v>8.7090199637023584</v>
      </c>
      <c r="R47">
        <v>0</v>
      </c>
      <c r="S47">
        <v>1.8949727767695097</v>
      </c>
      <c r="T47">
        <v>11.360018148820327</v>
      </c>
      <c r="U47" s="115">
        <f t="shared" si="2"/>
        <v>37.869999999999997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37.869999999999997</v>
      </c>
      <c r="E48">
        <f>GT!N48</f>
        <v>0</v>
      </c>
      <c r="F48">
        <f t="shared" si="4"/>
        <v>72</v>
      </c>
      <c r="G48">
        <f t="shared" si="5"/>
        <v>37.869999999999997</v>
      </c>
      <c r="H48" s="113"/>
      <c r="I48">
        <f>BRPL_EOD!AA48+BRPL_EOD!AB48</f>
        <v>16.2</v>
      </c>
      <c r="J48">
        <f>BYPL_EOD!AA48+BYPL_EOD!AB48</f>
        <v>8.8699999999999992</v>
      </c>
      <c r="K48">
        <f>MES_EOD!AA48+MES_EOD!AB48</f>
        <v>0</v>
      </c>
      <c r="L48">
        <f>NDMC_EOD!AA48+NDMC_EOD!AB48</f>
        <v>1.93</v>
      </c>
      <c r="M48">
        <f>TPDDL_EOD!AA48+TPDDL_EOD!AB48</f>
        <v>11.57</v>
      </c>
      <c r="N48">
        <f t="shared" si="0"/>
        <v>38.57</v>
      </c>
      <c r="O48" s="113">
        <f t="shared" si="1"/>
        <v>-0.70000000000000284</v>
      </c>
      <c r="P48">
        <v>15.905989110707802</v>
      </c>
      <c r="Q48">
        <v>8.7090199637023584</v>
      </c>
      <c r="R48">
        <v>0</v>
      </c>
      <c r="S48">
        <v>1.8949727767695097</v>
      </c>
      <c r="T48">
        <v>11.360018148820327</v>
      </c>
      <c r="U48" s="115">
        <f t="shared" si="2"/>
        <v>37.869999999999997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38.299999999999997</v>
      </c>
      <c r="E49">
        <f>GT!N49</f>
        <v>0</v>
      </c>
      <c r="F49">
        <f t="shared" si="4"/>
        <v>72</v>
      </c>
      <c r="G49">
        <f t="shared" si="5"/>
        <v>38.299999999999997</v>
      </c>
      <c r="H49" s="113"/>
      <c r="I49">
        <f>BRPL_EOD!AA49+BRPL_EOD!AB49</f>
        <v>16.2</v>
      </c>
      <c r="J49">
        <f>BYPL_EOD!AA49+BYPL_EOD!AB49</f>
        <v>8.8699999999999992</v>
      </c>
      <c r="K49">
        <f>MES_EOD!AA49+MES_EOD!AB49</f>
        <v>0</v>
      </c>
      <c r="L49">
        <f>NDMC_EOD!AA49+NDMC_EOD!AB49</f>
        <v>1.93</v>
      </c>
      <c r="M49">
        <f>TPDDL_EOD!AA49+TPDDL_EOD!AB49</f>
        <v>11.57</v>
      </c>
      <c r="N49">
        <f t="shared" si="0"/>
        <v>38.57</v>
      </c>
      <c r="O49" s="113">
        <f t="shared" si="1"/>
        <v>-0.27000000000000313</v>
      </c>
      <c r="P49">
        <v>16.086595799844435</v>
      </c>
      <c r="Q49">
        <v>8.8079077002851935</v>
      </c>
      <c r="R49">
        <v>0</v>
      </c>
      <c r="S49">
        <v>1.9164894996110964</v>
      </c>
      <c r="T49">
        <v>11.489007000259269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38.299999999999997</v>
      </c>
      <c r="E50">
        <f>GT!N50</f>
        <v>0</v>
      </c>
      <c r="F50">
        <f t="shared" si="4"/>
        <v>72</v>
      </c>
      <c r="G50">
        <f t="shared" si="5"/>
        <v>38.299999999999997</v>
      </c>
      <c r="H50" s="113"/>
      <c r="I50">
        <f>BRPL_EOD!AA50+BRPL_EOD!AB50</f>
        <v>16.2</v>
      </c>
      <c r="J50">
        <f>BYPL_EOD!AA50+BYPL_EOD!AB50</f>
        <v>8.8699999999999992</v>
      </c>
      <c r="K50">
        <f>MES_EOD!AA50+MES_EOD!AB50</f>
        <v>0</v>
      </c>
      <c r="L50">
        <f>NDMC_EOD!AA50+NDMC_EOD!AB50</f>
        <v>1.93</v>
      </c>
      <c r="M50">
        <f>TPDDL_EOD!AA50+TPDDL_EOD!AB50</f>
        <v>11.57</v>
      </c>
      <c r="N50">
        <f t="shared" si="0"/>
        <v>38.57</v>
      </c>
      <c r="O50" s="113">
        <f t="shared" si="1"/>
        <v>-0.27000000000000313</v>
      </c>
      <c r="P50">
        <v>16.086595799844435</v>
      </c>
      <c r="Q50">
        <v>8.8079077002851935</v>
      </c>
      <c r="R50">
        <v>0</v>
      </c>
      <c r="S50">
        <v>1.9164894996110964</v>
      </c>
      <c r="T50">
        <v>11.489007000259269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38.299999999999997</v>
      </c>
      <c r="E51">
        <f>GT!N51</f>
        <v>0</v>
      </c>
      <c r="F51">
        <f t="shared" si="4"/>
        <v>72</v>
      </c>
      <c r="G51">
        <f t="shared" si="5"/>
        <v>38.299999999999997</v>
      </c>
      <c r="H51" s="113"/>
      <c r="I51">
        <f>BRPL_EOD!AA51+BRPL_EOD!AB51</f>
        <v>16.2</v>
      </c>
      <c r="J51">
        <f>BYPL_EOD!AA51+BYPL_EOD!AB51</f>
        <v>8.8699999999999992</v>
      </c>
      <c r="K51">
        <f>MES_EOD!AA51+MES_EOD!AB51</f>
        <v>0</v>
      </c>
      <c r="L51">
        <f>NDMC_EOD!AA51+NDMC_EOD!AB51</f>
        <v>1.93</v>
      </c>
      <c r="M51">
        <f>TPDDL_EOD!AA51+TPDDL_EOD!AB51</f>
        <v>11.57</v>
      </c>
      <c r="N51">
        <f t="shared" si="0"/>
        <v>38.57</v>
      </c>
      <c r="O51" s="113">
        <f t="shared" si="1"/>
        <v>-0.27000000000000313</v>
      </c>
      <c r="P51">
        <v>16.086595799844435</v>
      </c>
      <c r="Q51">
        <v>8.8079077002851935</v>
      </c>
      <c r="R51">
        <v>0</v>
      </c>
      <c r="S51">
        <v>1.9164894996110964</v>
      </c>
      <c r="T51">
        <v>11.489007000259269</v>
      </c>
      <c r="U51" s="115">
        <f t="shared" si="2"/>
        <v>38.299999999999997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38.299999999999997</v>
      </c>
      <c r="E52">
        <f>GT!N52</f>
        <v>0</v>
      </c>
      <c r="F52">
        <f t="shared" si="4"/>
        <v>72</v>
      </c>
      <c r="G52">
        <f t="shared" si="5"/>
        <v>38.299999999999997</v>
      </c>
      <c r="H52" s="113"/>
      <c r="I52">
        <f>BRPL_EOD!AA52+BRPL_EOD!AB52</f>
        <v>16.2</v>
      </c>
      <c r="J52">
        <f>BYPL_EOD!AA52+BYPL_EOD!AB52</f>
        <v>8.8699999999999992</v>
      </c>
      <c r="K52">
        <f>MES_EOD!AA52+MES_EOD!AB52</f>
        <v>0</v>
      </c>
      <c r="L52">
        <f>NDMC_EOD!AA52+NDMC_EOD!AB52</f>
        <v>1.93</v>
      </c>
      <c r="M52">
        <f>TPDDL_EOD!AA52+TPDDL_EOD!AB52</f>
        <v>11.57</v>
      </c>
      <c r="N52">
        <f t="shared" si="0"/>
        <v>38.57</v>
      </c>
      <c r="O52" s="113">
        <f t="shared" si="1"/>
        <v>-0.27000000000000313</v>
      </c>
      <c r="P52">
        <v>16.086595799844435</v>
      </c>
      <c r="Q52">
        <v>8.8079077002851935</v>
      </c>
      <c r="R52">
        <v>0</v>
      </c>
      <c r="S52">
        <v>1.9164894996110964</v>
      </c>
      <c r="T52">
        <v>11.489007000259269</v>
      </c>
      <c r="U52" s="115">
        <f t="shared" si="2"/>
        <v>38.299999999999997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38.299999999999997</v>
      </c>
      <c r="E53">
        <f>GT!N53</f>
        <v>0</v>
      </c>
      <c r="F53">
        <f t="shared" si="4"/>
        <v>72</v>
      </c>
      <c r="G53">
        <f t="shared" si="5"/>
        <v>38.299999999999997</v>
      </c>
      <c r="H53" s="113"/>
      <c r="I53">
        <f>BRPL_EOD!AA53+BRPL_EOD!AB53</f>
        <v>16.2</v>
      </c>
      <c r="J53">
        <f>BYPL_EOD!AA53+BYPL_EOD!AB53</f>
        <v>8.8699999999999992</v>
      </c>
      <c r="K53">
        <f>MES_EOD!AA53+MES_EOD!AB53</f>
        <v>0</v>
      </c>
      <c r="L53">
        <f>NDMC_EOD!AA53+NDMC_EOD!AB53</f>
        <v>1.93</v>
      </c>
      <c r="M53">
        <f>TPDDL_EOD!AA53+TPDDL_EOD!AB53</f>
        <v>11.57</v>
      </c>
      <c r="N53">
        <f t="shared" si="0"/>
        <v>38.57</v>
      </c>
      <c r="O53" s="113">
        <f t="shared" si="1"/>
        <v>-0.27000000000000313</v>
      </c>
      <c r="P53">
        <v>16.086595799844435</v>
      </c>
      <c r="Q53">
        <v>8.8079077002851935</v>
      </c>
      <c r="R53">
        <v>0</v>
      </c>
      <c r="S53">
        <v>1.9164894996110964</v>
      </c>
      <c r="T53">
        <v>11.489007000259269</v>
      </c>
      <c r="U53" s="115">
        <f t="shared" si="2"/>
        <v>38.299999999999997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38.299999999999997</v>
      </c>
      <c r="E54">
        <f>GT!N54</f>
        <v>0</v>
      </c>
      <c r="F54">
        <f t="shared" si="4"/>
        <v>72</v>
      </c>
      <c r="G54">
        <f t="shared" si="5"/>
        <v>38.299999999999997</v>
      </c>
      <c r="H54" s="113"/>
      <c r="I54">
        <f>BRPL_EOD!AA54+BRPL_EOD!AB54</f>
        <v>16.2</v>
      </c>
      <c r="J54">
        <f>BYPL_EOD!AA54+BYPL_EOD!AB54</f>
        <v>8.8699999999999992</v>
      </c>
      <c r="K54">
        <f>MES_EOD!AA54+MES_EOD!AB54</f>
        <v>0</v>
      </c>
      <c r="L54">
        <f>NDMC_EOD!AA54+NDMC_EOD!AB54</f>
        <v>1.93</v>
      </c>
      <c r="M54">
        <f>TPDDL_EOD!AA54+TPDDL_EOD!AB54</f>
        <v>11.57</v>
      </c>
      <c r="N54">
        <f t="shared" si="0"/>
        <v>38.57</v>
      </c>
      <c r="O54" s="113">
        <f t="shared" si="1"/>
        <v>-0.27000000000000313</v>
      </c>
      <c r="P54">
        <v>16.086595799844435</v>
      </c>
      <c r="Q54">
        <v>8.8079077002851935</v>
      </c>
      <c r="R54">
        <v>0</v>
      </c>
      <c r="S54">
        <v>1.9164894996110964</v>
      </c>
      <c r="T54">
        <v>11.489007000259269</v>
      </c>
      <c r="U54" s="115">
        <f t="shared" si="2"/>
        <v>38.299999999999997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38.299999999999997</v>
      </c>
      <c r="E55">
        <f>GT!N55</f>
        <v>0</v>
      </c>
      <c r="F55">
        <f t="shared" si="4"/>
        <v>72</v>
      </c>
      <c r="G55">
        <f t="shared" si="5"/>
        <v>38.299999999999997</v>
      </c>
      <c r="H55" s="113"/>
      <c r="I55">
        <f>BRPL_EOD!AA55+BRPL_EOD!AB55</f>
        <v>16.2</v>
      </c>
      <c r="J55">
        <f>BYPL_EOD!AA55+BYPL_EOD!AB55</f>
        <v>8.8699999999999992</v>
      </c>
      <c r="K55">
        <f>MES_EOD!AA55+MES_EOD!AB55</f>
        <v>0</v>
      </c>
      <c r="L55">
        <f>NDMC_EOD!AA55+NDMC_EOD!AB55</f>
        <v>1.93</v>
      </c>
      <c r="M55">
        <f>TPDDL_EOD!AA55+TPDDL_EOD!AB55</f>
        <v>11.57</v>
      </c>
      <c r="N55">
        <f t="shared" si="0"/>
        <v>38.57</v>
      </c>
      <c r="O55" s="113">
        <f t="shared" si="1"/>
        <v>-0.27000000000000313</v>
      </c>
      <c r="P55">
        <v>16.086595799844435</v>
      </c>
      <c r="Q55">
        <v>8.8079077002851935</v>
      </c>
      <c r="R55">
        <v>0</v>
      </c>
      <c r="S55">
        <v>1.9164894996110964</v>
      </c>
      <c r="T55">
        <v>11.489007000259269</v>
      </c>
      <c r="U55" s="115">
        <f t="shared" si="2"/>
        <v>38.299999999999997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38.299999999999997</v>
      </c>
      <c r="E56">
        <f>GT!N56</f>
        <v>0</v>
      </c>
      <c r="F56">
        <f t="shared" si="4"/>
        <v>72</v>
      </c>
      <c r="G56">
        <f t="shared" si="5"/>
        <v>38.299999999999997</v>
      </c>
      <c r="H56" s="113"/>
      <c r="I56">
        <f>BRPL_EOD!AA56+BRPL_EOD!AB56</f>
        <v>16.2</v>
      </c>
      <c r="J56">
        <f>BYPL_EOD!AA56+BYPL_EOD!AB56</f>
        <v>8.8699999999999992</v>
      </c>
      <c r="K56">
        <f>MES_EOD!AA56+MES_EOD!AB56</f>
        <v>0</v>
      </c>
      <c r="L56">
        <f>NDMC_EOD!AA56+NDMC_EOD!AB56</f>
        <v>1.93</v>
      </c>
      <c r="M56">
        <f>TPDDL_EOD!AA56+TPDDL_EOD!AB56</f>
        <v>11.57</v>
      </c>
      <c r="N56">
        <f t="shared" si="0"/>
        <v>38.57</v>
      </c>
      <c r="O56" s="113">
        <f t="shared" si="1"/>
        <v>-0.27000000000000313</v>
      </c>
      <c r="P56">
        <v>16.086595799844435</v>
      </c>
      <c r="Q56">
        <v>8.8079077002851935</v>
      </c>
      <c r="R56">
        <v>0</v>
      </c>
      <c r="S56">
        <v>1.9164894996110964</v>
      </c>
      <c r="T56">
        <v>11.489007000259269</v>
      </c>
      <c r="U56" s="115">
        <f t="shared" si="2"/>
        <v>38.299999999999997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38.299999999999997</v>
      </c>
      <c r="E57">
        <f>GT!N57</f>
        <v>0</v>
      </c>
      <c r="F57">
        <f t="shared" si="4"/>
        <v>72</v>
      </c>
      <c r="G57">
        <f t="shared" si="5"/>
        <v>38.299999999999997</v>
      </c>
      <c r="H57" s="113"/>
      <c r="I57">
        <f>BRPL_EOD!AA57+BRPL_EOD!AB57</f>
        <v>16.2</v>
      </c>
      <c r="J57">
        <f>BYPL_EOD!AA57+BYPL_EOD!AB57</f>
        <v>8.8699999999999992</v>
      </c>
      <c r="K57">
        <f>MES_EOD!AA57+MES_EOD!AB57</f>
        <v>0</v>
      </c>
      <c r="L57">
        <f>NDMC_EOD!AA57+NDMC_EOD!AB57</f>
        <v>1.93</v>
      </c>
      <c r="M57">
        <f>TPDDL_EOD!AA57+TPDDL_EOD!AB57</f>
        <v>11.57</v>
      </c>
      <c r="N57">
        <f t="shared" si="0"/>
        <v>38.57</v>
      </c>
      <c r="O57" s="113">
        <f t="shared" si="1"/>
        <v>-0.27000000000000313</v>
      </c>
      <c r="P57">
        <v>16.086595799844435</v>
      </c>
      <c r="Q57">
        <v>8.8079077002851935</v>
      </c>
      <c r="R57">
        <v>0</v>
      </c>
      <c r="S57">
        <v>1.9164894996110964</v>
      </c>
      <c r="T57">
        <v>11.489007000259269</v>
      </c>
      <c r="U57" s="115">
        <f t="shared" si="2"/>
        <v>38.299999999999997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38.299999999999997</v>
      </c>
      <c r="E58">
        <f>GT!N58</f>
        <v>0</v>
      </c>
      <c r="F58">
        <f t="shared" si="4"/>
        <v>72</v>
      </c>
      <c r="G58">
        <f t="shared" si="5"/>
        <v>38.299999999999997</v>
      </c>
      <c r="H58" s="113"/>
      <c r="I58">
        <f>BRPL_EOD!AA58+BRPL_EOD!AB58</f>
        <v>16.2</v>
      </c>
      <c r="J58">
        <f>BYPL_EOD!AA58+BYPL_EOD!AB58</f>
        <v>8.8699999999999992</v>
      </c>
      <c r="K58">
        <f>MES_EOD!AA58+MES_EOD!AB58</f>
        <v>0</v>
      </c>
      <c r="L58">
        <f>NDMC_EOD!AA58+NDMC_EOD!AB58</f>
        <v>1.93</v>
      </c>
      <c r="M58">
        <f>TPDDL_EOD!AA58+TPDDL_EOD!AB58</f>
        <v>11.57</v>
      </c>
      <c r="N58">
        <f t="shared" si="0"/>
        <v>38.57</v>
      </c>
      <c r="O58" s="113">
        <f t="shared" si="1"/>
        <v>-0.27000000000000313</v>
      </c>
      <c r="P58">
        <v>16.086595799844435</v>
      </c>
      <c r="Q58">
        <v>8.8079077002851935</v>
      </c>
      <c r="R58">
        <v>0</v>
      </c>
      <c r="S58">
        <v>1.9164894996110964</v>
      </c>
      <c r="T58">
        <v>11.489007000259269</v>
      </c>
      <c r="U58" s="115">
        <f t="shared" si="2"/>
        <v>38.299999999999997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38.299999999999997</v>
      </c>
      <c r="E59">
        <f>GT!N59</f>
        <v>0</v>
      </c>
      <c r="F59">
        <f t="shared" si="4"/>
        <v>72</v>
      </c>
      <c r="G59">
        <f t="shared" si="5"/>
        <v>38.299999999999997</v>
      </c>
      <c r="H59" s="113"/>
      <c r="I59">
        <f>BRPL_EOD!AA59+BRPL_EOD!AB59</f>
        <v>16.2</v>
      </c>
      <c r="J59">
        <f>BYPL_EOD!AA59+BYPL_EOD!AB59</f>
        <v>8.8699999999999992</v>
      </c>
      <c r="K59">
        <f>MES_EOD!AA59+MES_EOD!AB59</f>
        <v>0</v>
      </c>
      <c r="L59">
        <f>NDMC_EOD!AA59+NDMC_EOD!AB59</f>
        <v>1.93</v>
      </c>
      <c r="M59">
        <f>TPDDL_EOD!AA59+TPDDL_EOD!AB59</f>
        <v>11.57</v>
      </c>
      <c r="N59">
        <f t="shared" si="0"/>
        <v>38.57</v>
      </c>
      <c r="O59" s="113">
        <f t="shared" si="1"/>
        <v>-0.27000000000000313</v>
      </c>
      <c r="P59">
        <v>16.086595799844435</v>
      </c>
      <c r="Q59">
        <v>8.8079077002851935</v>
      </c>
      <c r="R59">
        <v>0</v>
      </c>
      <c r="S59">
        <v>1.9164894996110964</v>
      </c>
      <c r="T59">
        <v>11.489007000259269</v>
      </c>
      <c r="U59" s="115">
        <f t="shared" si="2"/>
        <v>38.299999999999997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38.299999999999997</v>
      </c>
      <c r="E60">
        <f>GT!N60</f>
        <v>0</v>
      </c>
      <c r="F60">
        <f t="shared" si="4"/>
        <v>72</v>
      </c>
      <c r="G60">
        <f t="shared" si="5"/>
        <v>38.299999999999997</v>
      </c>
      <c r="H60" s="113"/>
      <c r="I60">
        <f>BRPL_EOD!AA60+BRPL_EOD!AB60</f>
        <v>16.2</v>
      </c>
      <c r="J60">
        <f>BYPL_EOD!AA60+BYPL_EOD!AB60</f>
        <v>8.8699999999999992</v>
      </c>
      <c r="K60">
        <f>MES_EOD!AA60+MES_EOD!AB60</f>
        <v>0</v>
      </c>
      <c r="L60">
        <f>NDMC_EOD!AA60+NDMC_EOD!AB60</f>
        <v>1.93</v>
      </c>
      <c r="M60">
        <f>TPDDL_EOD!AA60+TPDDL_EOD!AB60</f>
        <v>11.57</v>
      </c>
      <c r="N60">
        <f t="shared" si="0"/>
        <v>38.57</v>
      </c>
      <c r="O60" s="113">
        <f t="shared" si="1"/>
        <v>-0.27000000000000313</v>
      </c>
      <c r="P60">
        <v>16.086595799844435</v>
      </c>
      <c r="Q60">
        <v>8.8079077002851935</v>
      </c>
      <c r="R60">
        <v>0</v>
      </c>
      <c r="S60">
        <v>1.9164894996110964</v>
      </c>
      <c r="T60">
        <v>11.489007000259269</v>
      </c>
      <c r="U60" s="115">
        <f t="shared" si="2"/>
        <v>38.299999999999997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38.299999999999997</v>
      </c>
      <c r="E61">
        <f>GT!N61</f>
        <v>0</v>
      </c>
      <c r="F61">
        <f t="shared" si="4"/>
        <v>72</v>
      </c>
      <c r="G61">
        <f t="shared" si="5"/>
        <v>38.299999999999997</v>
      </c>
      <c r="H61" s="113"/>
      <c r="I61">
        <f>BRPL_EOD!AA61+BRPL_EOD!AB61</f>
        <v>16.2</v>
      </c>
      <c r="J61">
        <f>BYPL_EOD!AA61+BYPL_EOD!AB61</f>
        <v>8.8699999999999992</v>
      </c>
      <c r="K61">
        <f>MES_EOD!AA61+MES_EOD!AB61</f>
        <v>0</v>
      </c>
      <c r="L61">
        <f>NDMC_EOD!AA61+NDMC_EOD!AB61</f>
        <v>1.93</v>
      </c>
      <c r="M61">
        <f>TPDDL_EOD!AA61+TPDDL_EOD!AB61</f>
        <v>11.57</v>
      </c>
      <c r="N61">
        <f t="shared" si="0"/>
        <v>38.57</v>
      </c>
      <c r="O61" s="113">
        <f t="shared" si="1"/>
        <v>-0.27000000000000313</v>
      </c>
      <c r="P61">
        <v>16.086595799844435</v>
      </c>
      <c r="Q61">
        <v>8.8079077002851935</v>
      </c>
      <c r="R61">
        <v>0</v>
      </c>
      <c r="S61">
        <v>1.9164894996110964</v>
      </c>
      <c r="T61">
        <v>11.489007000259269</v>
      </c>
      <c r="U61" s="115">
        <f t="shared" si="2"/>
        <v>38.299999999999997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38.299999999999997</v>
      </c>
      <c r="E62">
        <f>GT!N62</f>
        <v>0</v>
      </c>
      <c r="F62">
        <f t="shared" si="4"/>
        <v>72</v>
      </c>
      <c r="G62">
        <f t="shared" si="5"/>
        <v>38.299999999999997</v>
      </c>
      <c r="H62" s="113"/>
      <c r="I62">
        <f>BRPL_EOD!AA62+BRPL_EOD!AB62</f>
        <v>16.2</v>
      </c>
      <c r="J62">
        <f>BYPL_EOD!AA62+BYPL_EOD!AB62</f>
        <v>8.8699999999999992</v>
      </c>
      <c r="K62">
        <f>MES_EOD!AA62+MES_EOD!AB62</f>
        <v>0</v>
      </c>
      <c r="L62">
        <f>NDMC_EOD!AA62+NDMC_EOD!AB62</f>
        <v>1.93</v>
      </c>
      <c r="M62">
        <f>TPDDL_EOD!AA62+TPDDL_EOD!AB62</f>
        <v>11.57</v>
      </c>
      <c r="N62">
        <f t="shared" si="0"/>
        <v>38.57</v>
      </c>
      <c r="O62" s="113">
        <f t="shared" si="1"/>
        <v>-0.27000000000000313</v>
      </c>
      <c r="P62">
        <v>16.086595799844435</v>
      </c>
      <c r="Q62">
        <v>8.8079077002851935</v>
      </c>
      <c r="R62">
        <v>0</v>
      </c>
      <c r="S62">
        <v>1.9164894996110964</v>
      </c>
      <c r="T62">
        <v>11.489007000259269</v>
      </c>
      <c r="U62" s="115">
        <f t="shared" si="2"/>
        <v>38.299999999999997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38.299999999999997</v>
      </c>
      <c r="E63">
        <f>GT!N63</f>
        <v>0</v>
      </c>
      <c r="F63">
        <f t="shared" si="4"/>
        <v>72</v>
      </c>
      <c r="G63">
        <f t="shared" si="5"/>
        <v>38.299999999999997</v>
      </c>
      <c r="H63" s="113"/>
      <c r="I63">
        <f>BRPL_EOD!AA63+BRPL_EOD!AB63</f>
        <v>16.2</v>
      </c>
      <c r="J63">
        <f>BYPL_EOD!AA63+BYPL_EOD!AB63</f>
        <v>8.8699999999999992</v>
      </c>
      <c r="K63">
        <f>MES_EOD!AA63+MES_EOD!AB63</f>
        <v>0</v>
      </c>
      <c r="L63">
        <f>NDMC_EOD!AA63+NDMC_EOD!AB63</f>
        <v>1.93</v>
      </c>
      <c r="M63">
        <f>TPDDL_EOD!AA63+TPDDL_EOD!AB63</f>
        <v>11.57</v>
      </c>
      <c r="N63">
        <f t="shared" si="0"/>
        <v>38.57</v>
      </c>
      <c r="O63" s="113">
        <f t="shared" si="1"/>
        <v>-0.27000000000000313</v>
      </c>
      <c r="P63">
        <v>16.086595799844435</v>
      </c>
      <c r="Q63">
        <v>8.8079077002851935</v>
      </c>
      <c r="R63">
        <v>0</v>
      </c>
      <c r="S63">
        <v>1.9164894996110964</v>
      </c>
      <c r="T63">
        <v>11.489007000259269</v>
      </c>
      <c r="U63" s="115">
        <f t="shared" si="2"/>
        <v>38.299999999999997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38.299999999999997</v>
      </c>
      <c r="E64">
        <f>GT!N64</f>
        <v>0</v>
      </c>
      <c r="F64">
        <f t="shared" si="4"/>
        <v>72</v>
      </c>
      <c r="G64">
        <f t="shared" si="5"/>
        <v>38.299999999999997</v>
      </c>
      <c r="H64" s="113"/>
      <c r="I64">
        <f>BRPL_EOD!AA64+BRPL_EOD!AB64</f>
        <v>16.2</v>
      </c>
      <c r="J64">
        <f>BYPL_EOD!AA64+BYPL_EOD!AB64</f>
        <v>8.8699999999999992</v>
      </c>
      <c r="K64">
        <f>MES_EOD!AA64+MES_EOD!AB64</f>
        <v>0</v>
      </c>
      <c r="L64">
        <f>NDMC_EOD!AA64+NDMC_EOD!AB64</f>
        <v>1.93</v>
      </c>
      <c r="M64">
        <f>TPDDL_EOD!AA64+TPDDL_EOD!AB64</f>
        <v>11.57</v>
      </c>
      <c r="N64">
        <f t="shared" si="0"/>
        <v>38.57</v>
      </c>
      <c r="O64" s="113">
        <f t="shared" si="1"/>
        <v>-0.27000000000000313</v>
      </c>
      <c r="P64">
        <v>16.086595799844435</v>
      </c>
      <c r="Q64">
        <v>8.8079077002851935</v>
      </c>
      <c r="R64">
        <v>0</v>
      </c>
      <c r="S64">
        <v>1.9164894996110964</v>
      </c>
      <c r="T64">
        <v>11.489007000259269</v>
      </c>
      <c r="U64" s="115">
        <f t="shared" si="2"/>
        <v>38.299999999999997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38.299999999999997</v>
      </c>
      <c r="E65">
        <f>GT!N65</f>
        <v>0</v>
      </c>
      <c r="F65">
        <f t="shared" si="4"/>
        <v>72</v>
      </c>
      <c r="G65">
        <f t="shared" si="5"/>
        <v>38.299999999999997</v>
      </c>
      <c r="H65" s="113"/>
      <c r="I65">
        <f>BRPL_EOD!AA65+BRPL_EOD!AB65</f>
        <v>16.2</v>
      </c>
      <c r="J65">
        <f>BYPL_EOD!AA65+BYPL_EOD!AB65</f>
        <v>8.8699999999999992</v>
      </c>
      <c r="K65">
        <f>MES_EOD!AA65+MES_EOD!AB65</f>
        <v>0</v>
      </c>
      <c r="L65">
        <f>NDMC_EOD!AA65+NDMC_EOD!AB65</f>
        <v>1.93</v>
      </c>
      <c r="M65">
        <f>TPDDL_EOD!AA65+TPDDL_EOD!AB65</f>
        <v>11.57</v>
      </c>
      <c r="N65">
        <f t="shared" si="0"/>
        <v>38.57</v>
      </c>
      <c r="O65" s="113">
        <f t="shared" si="1"/>
        <v>-0.27000000000000313</v>
      </c>
      <c r="P65">
        <v>16.086595799844435</v>
      </c>
      <c r="Q65">
        <v>8.8079077002851935</v>
      </c>
      <c r="R65">
        <v>0</v>
      </c>
      <c r="S65">
        <v>1.9164894996110964</v>
      </c>
      <c r="T65">
        <v>11.489007000259269</v>
      </c>
      <c r="U65" s="115">
        <f t="shared" si="2"/>
        <v>38.299999999999997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38.299999999999997</v>
      </c>
      <c r="E66">
        <f>GT!N66</f>
        <v>0</v>
      </c>
      <c r="F66">
        <f t="shared" si="4"/>
        <v>72</v>
      </c>
      <c r="G66">
        <f t="shared" si="5"/>
        <v>38.299999999999997</v>
      </c>
      <c r="H66" s="113"/>
      <c r="I66">
        <f>BRPL_EOD!AA66+BRPL_EOD!AB66</f>
        <v>16.2</v>
      </c>
      <c r="J66">
        <f>BYPL_EOD!AA66+BYPL_EOD!AB66</f>
        <v>8.8699999999999992</v>
      </c>
      <c r="K66">
        <f>MES_EOD!AA66+MES_EOD!AB66</f>
        <v>0</v>
      </c>
      <c r="L66">
        <f>NDMC_EOD!AA66+NDMC_EOD!AB66</f>
        <v>1.93</v>
      </c>
      <c r="M66">
        <f>TPDDL_EOD!AA66+TPDDL_EOD!AB66</f>
        <v>11.57</v>
      </c>
      <c r="N66">
        <f t="shared" si="0"/>
        <v>38.57</v>
      </c>
      <c r="O66" s="113">
        <f t="shared" si="1"/>
        <v>-0.27000000000000313</v>
      </c>
      <c r="P66">
        <v>16.086595799844435</v>
      </c>
      <c r="Q66">
        <v>8.8079077002851935</v>
      </c>
      <c r="R66">
        <v>0</v>
      </c>
      <c r="S66">
        <v>1.9164894996110964</v>
      </c>
      <c r="T66">
        <v>11.489007000259269</v>
      </c>
      <c r="U66" s="115">
        <f t="shared" si="2"/>
        <v>38.299999999999997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38.299999999999997</v>
      </c>
      <c r="E67">
        <f>GT!N67</f>
        <v>0</v>
      </c>
      <c r="F67">
        <f t="shared" si="4"/>
        <v>72</v>
      </c>
      <c r="G67">
        <f t="shared" si="5"/>
        <v>38.299999999999997</v>
      </c>
      <c r="H67" s="113"/>
      <c r="I67">
        <f>BRPL_EOD!AA67+BRPL_EOD!AB67</f>
        <v>16.2</v>
      </c>
      <c r="J67">
        <f>BYPL_EOD!AA67+BYPL_EOD!AB67</f>
        <v>8.8699999999999992</v>
      </c>
      <c r="K67">
        <f>MES_EOD!AA67+MES_EOD!AB67</f>
        <v>0</v>
      </c>
      <c r="L67">
        <f>NDMC_EOD!AA67+NDMC_EOD!AB67</f>
        <v>1.93</v>
      </c>
      <c r="M67">
        <f>TPDDL_EOD!AA67+TPDDL_EOD!AB67</f>
        <v>11.57</v>
      </c>
      <c r="N67">
        <f t="shared" ref="N67:N98" si="6">SUM(I67:M67)</f>
        <v>38.57</v>
      </c>
      <c r="O67" s="113">
        <f t="shared" ref="O67:O98" si="7">G67-N67</f>
        <v>-0.27000000000000313</v>
      </c>
      <c r="P67">
        <v>16.086595799844435</v>
      </c>
      <c r="Q67">
        <v>8.8079077002851935</v>
      </c>
      <c r="R67">
        <v>0</v>
      </c>
      <c r="S67">
        <v>1.9164894996110964</v>
      </c>
      <c r="T67">
        <v>11.489007000259269</v>
      </c>
      <c r="U67" s="115">
        <f t="shared" ref="U67:U98" si="8">SUM(P67:T67)</f>
        <v>38.299999999999997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38.299999999999997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38.299999999999997</v>
      </c>
      <c r="H68" s="113"/>
      <c r="I68">
        <f>BRPL_EOD!AA68+BRPL_EOD!AB68</f>
        <v>16.2</v>
      </c>
      <c r="J68">
        <f>BYPL_EOD!AA68+BYPL_EOD!AB68</f>
        <v>8.8699999999999992</v>
      </c>
      <c r="K68">
        <f>MES_EOD!AA68+MES_EOD!AB68</f>
        <v>0</v>
      </c>
      <c r="L68">
        <f>NDMC_EOD!AA68+NDMC_EOD!AB68</f>
        <v>1.93</v>
      </c>
      <c r="M68">
        <f>TPDDL_EOD!AA68+TPDDL_EOD!AB68</f>
        <v>11.57</v>
      </c>
      <c r="N68">
        <f t="shared" si="6"/>
        <v>38.57</v>
      </c>
      <c r="O68" s="113">
        <f t="shared" si="7"/>
        <v>-0.27000000000000313</v>
      </c>
      <c r="P68">
        <v>16.086595799844435</v>
      </c>
      <c r="Q68">
        <v>8.8079077002851935</v>
      </c>
      <c r="R68">
        <v>0</v>
      </c>
      <c r="S68">
        <v>1.9164894996110964</v>
      </c>
      <c r="T68">
        <v>11.489007000259269</v>
      </c>
      <c r="U68" s="115">
        <f t="shared" si="8"/>
        <v>38.299999999999997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38.299999999999997</v>
      </c>
      <c r="E69">
        <f>GT!N69</f>
        <v>0</v>
      </c>
      <c r="F69">
        <f t="shared" si="10"/>
        <v>72</v>
      </c>
      <c r="G69">
        <f t="shared" si="11"/>
        <v>38.299999999999997</v>
      </c>
      <c r="H69" s="113"/>
      <c r="I69">
        <f>BRPL_EOD!AA69+BRPL_EOD!AB69</f>
        <v>16.2</v>
      </c>
      <c r="J69">
        <f>BYPL_EOD!AA69+BYPL_EOD!AB69</f>
        <v>8.8699999999999992</v>
      </c>
      <c r="K69">
        <f>MES_EOD!AA69+MES_EOD!AB69</f>
        <v>0</v>
      </c>
      <c r="L69">
        <f>NDMC_EOD!AA69+NDMC_EOD!AB69</f>
        <v>1.93</v>
      </c>
      <c r="M69">
        <f>TPDDL_EOD!AA69+TPDDL_EOD!AB69</f>
        <v>11.57</v>
      </c>
      <c r="N69">
        <f t="shared" si="6"/>
        <v>38.57</v>
      </c>
      <c r="O69" s="113">
        <f t="shared" si="7"/>
        <v>-0.27000000000000313</v>
      </c>
      <c r="P69">
        <v>16.086595799844435</v>
      </c>
      <c r="Q69">
        <v>8.8079077002851935</v>
      </c>
      <c r="R69">
        <v>0</v>
      </c>
      <c r="S69">
        <v>1.9164894996110964</v>
      </c>
      <c r="T69">
        <v>11.489007000259269</v>
      </c>
      <c r="U69" s="115">
        <f t="shared" si="8"/>
        <v>38.299999999999997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38.299999999999997</v>
      </c>
      <c r="E70">
        <f>GT!N70</f>
        <v>0</v>
      </c>
      <c r="F70">
        <f t="shared" si="10"/>
        <v>72</v>
      </c>
      <c r="G70">
        <f t="shared" si="11"/>
        <v>38.299999999999997</v>
      </c>
      <c r="H70" s="113"/>
      <c r="I70">
        <f>BRPL_EOD!AA70+BRPL_EOD!AB70</f>
        <v>16.2</v>
      </c>
      <c r="J70">
        <f>BYPL_EOD!AA70+BYPL_EOD!AB70</f>
        <v>8.8699999999999992</v>
      </c>
      <c r="K70">
        <f>MES_EOD!AA70+MES_EOD!AB70</f>
        <v>0</v>
      </c>
      <c r="L70">
        <f>NDMC_EOD!AA70+NDMC_EOD!AB70</f>
        <v>1.93</v>
      </c>
      <c r="M70">
        <f>TPDDL_EOD!AA70+TPDDL_EOD!AB70</f>
        <v>11.57</v>
      </c>
      <c r="N70">
        <f t="shared" si="6"/>
        <v>38.57</v>
      </c>
      <c r="O70" s="113">
        <f t="shared" si="7"/>
        <v>-0.27000000000000313</v>
      </c>
      <c r="P70">
        <v>16.086595799844435</v>
      </c>
      <c r="Q70">
        <v>8.8079077002851935</v>
      </c>
      <c r="R70">
        <v>0</v>
      </c>
      <c r="S70">
        <v>1.9164894996110964</v>
      </c>
      <c r="T70">
        <v>11.489007000259269</v>
      </c>
      <c r="U70" s="115">
        <f t="shared" si="8"/>
        <v>38.299999999999997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38.299999999999997</v>
      </c>
      <c r="E71">
        <f>GT!N71</f>
        <v>0</v>
      </c>
      <c r="F71">
        <f t="shared" si="10"/>
        <v>72</v>
      </c>
      <c r="G71">
        <f t="shared" si="11"/>
        <v>38.299999999999997</v>
      </c>
      <c r="H71" s="113"/>
      <c r="I71">
        <f>BRPL_EOD!AA71+BRPL_EOD!AB71</f>
        <v>16.2</v>
      </c>
      <c r="J71">
        <f>BYPL_EOD!AA71+BYPL_EOD!AB71</f>
        <v>8.8699999999999992</v>
      </c>
      <c r="K71">
        <f>MES_EOD!AA71+MES_EOD!AB71</f>
        <v>0</v>
      </c>
      <c r="L71">
        <f>NDMC_EOD!AA71+NDMC_EOD!AB71</f>
        <v>1.93</v>
      </c>
      <c r="M71">
        <f>TPDDL_EOD!AA71+TPDDL_EOD!AB71</f>
        <v>11.57</v>
      </c>
      <c r="N71">
        <f t="shared" si="6"/>
        <v>38.57</v>
      </c>
      <c r="O71" s="113">
        <f t="shared" si="7"/>
        <v>-0.27000000000000313</v>
      </c>
      <c r="P71">
        <v>16.086595799844435</v>
      </c>
      <c r="Q71">
        <v>8.8079077002851935</v>
      </c>
      <c r="R71">
        <v>0</v>
      </c>
      <c r="S71">
        <v>1.9164894996110964</v>
      </c>
      <c r="T71">
        <v>11.489007000259269</v>
      </c>
      <c r="U71" s="115">
        <f t="shared" si="8"/>
        <v>38.299999999999997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38.299999999999997</v>
      </c>
      <c r="E72">
        <f>GT!N72</f>
        <v>0</v>
      </c>
      <c r="F72">
        <f t="shared" si="10"/>
        <v>72</v>
      </c>
      <c r="G72">
        <f t="shared" si="11"/>
        <v>38.299999999999997</v>
      </c>
      <c r="H72" s="113"/>
      <c r="I72">
        <f>BRPL_EOD!AA72+BRPL_EOD!AB72</f>
        <v>16.2</v>
      </c>
      <c r="J72">
        <f>BYPL_EOD!AA72+BYPL_EOD!AB72</f>
        <v>8.8699999999999992</v>
      </c>
      <c r="K72">
        <f>MES_EOD!AA72+MES_EOD!AB72</f>
        <v>0</v>
      </c>
      <c r="L72">
        <f>NDMC_EOD!AA72+NDMC_EOD!AB72</f>
        <v>1.93</v>
      </c>
      <c r="M72">
        <f>TPDDL_EOD!AA72+TPDDL_EOD!AB72</f>
        <v>11.57</v>
      </c>
      <c r="N72">
        <f t="shared" si="6"/>
        <v>38.57</v>
      </c>
      <c r="O72" s="113">
        <f t="shared" si="7"/>
        <v>-0.27000000000000313</v>
      </c>
      <c r="P72">
        <v>16.086595799844435</v>
      </c>
      <c r="Q72">
        <v>8.8079077002851935</v>
      </c>
      <c r="R72">
        <v>0</v>
      </c>
      <c r="S72">
        <v>1.9164894996110964</v>
      </c>
      <c r="T72">
        <v>11.489007000259269</v>
      </c>
      <c r="U72" s="115">
        <f t="shared" si="8"/>
        <v>38.299999999999997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38.299999999999997</v>
      </c>
      <c r="E73">
        <f>GT!N73</f>
        <v>0</v>
      </c>
      <c r="F73">
        <f t="shared" si="10"/>
        <v>72</v>
      </c>
      <c r="G73">
        <f t="shared" si="11"/>
        <v>38.299999999999997</v>
      </c>
      <c r="H73" s="113"/>
      <c r="I73">
        <f>BRPL_EOD!AA73+BRPL_EOD!AB73</f>
        <v>16.2</v>
      </c>
      <c r="J73">
        <f>BYPL_EOD!AA73+BYPL_EOD!AB73</f>
        <v>8.8699999999999992</v>
      </c>
      <c r="K73">
        <f>MES_EOD!AA73+MES_EOD!AB73</f>
        <v>0</v>
      </c>
      <c r="L73">
        <f>NDMC_EOD!AA73+NDMC_EOD!AB73</f>
        <v>1.93</v>
      </c>
      <c r="M73">
        <f>TPDDL_EOD!AA73+TPDDL_EOD!AB73</f>
        <v>11.57</v>
      </c>
      <c r="N73">
        <f t="shared" si="6"/>
        <v>38.57</v>
      </c>
      <c r="O73" s="113">
        <f t="shared" si="7"/>
        <v>-0.27000000000000313</v>
      </c>
      <c r="P73">
        <v>16.086595799844435</v>
      </c>
      <c r="Q73">
        <v>8.8079077002851935</v>
      </c>
      <c r="R73">
        <v>0</v>
      </c>
      <c r="S73">
        <v>1.9164894996110964</v>
      </c>
      <c r="T73">
        <v>11.489007000259269</v>
      </c>
      <c r="U73" s="115">
        <f t="shared" si="8"/>
        <v>38.299999999999997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38.299999999999997</v>
      </c>
      <c r="E74">
        <f>GT!N74</f>
        <v>0</v>
      </c>
      <c r="F74">
        <f t="shared" si="10"/>
        <v>72</v>
      </c>
      <c r="G74">
        <f t="shared" si="11"/>
        <v>38.299999999999997</v>
      </c>
      <c r="H74" s="113"/>
      <c r="I74">
        <f>BRPL_EOD!AA74+BRPL_EOD!AB74</f>
        <v>16.2</v>
      </c>
      <c r="J74">
        <f>BYPL_EOD!AA74+BYPL_EOD!AB74</f>
        <v>8.8699999999999992</v>
      </c>
      <c r="K74">
        <f>MES_EOD!AA74+MES_EOD!AB74</f>
        <v>0</v>
      </c>
      <c r="L74">
        <f>NDMC_EOD!AA74+NDMC_EOD!AB74</f>
        <v>1.93</v>
      </c>
      <c r="M74">
        <f>TPDDL_EOD!AA74+TPDDL_EOD!AB74</f>
        <v>11.57</v>
      </c>
      <c r="N74">
        <f t="shared" si="6"/>
        <v>38.57</v>
      </c>
      <c r="O74" s="113">
        <f t="shared" si="7"/>
        <v>-0.27000000000000313</v>
      </c>
      <c r="P74">
        <v>16.086595799844435</v>
      </c>
      <c r="Q74">
        <v>8.8079077002851935</v>
      </c>
      <c r="R74">
        <v>0</v>
      </c>
      <c r="S74">
        <v>1.9164894996110964</v>
      </c>
      <c r="T74">
        <v>11.489007000259269</v>
      </c>
      <c r="U74" s="115">
        <f t="shared" si="8"/>
        <v>38.299999999999997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38.6</v>
      </c>
      <c r="E75">
        <f>GT!N75</f>
        <v>0</v>
      </c>
      <c r="F75">
        <f t="shared" si="10"/>
        <v>72</v>
      </c>
      <c r="G75">
        <f t="shared" si="11"/>
        <v>38.6</v>
      </c>
      <c r="H75" s="113"/>
      <c r="I75">
        <f>BRPL_EOD!AA75+BRPL_EOD!AB75</f>
        <v>16.2</v>
      </c>
      <c r="J75">
        <f>BYPL_EOD!AA75+BYPL_EOD!AB75</f>
        <v>8.8699999999999992</v>
      </c>
      <c r="K75">
        <f>MES_EOD!AA75+MES_EOD!AB75</f>
        <v>0</v>
      </c>
      <c r="L75">
        <f>NDMC_EOD!AA75+NDMC_EOD!AB75</f>
        <v>1.93</v>
      </c>
      <c r="M75">
        <f>TPDDL_EOD!AA75+TPDDL_EOD!AB75</f>
        <v>11.57</v>
      </c>
      <c r="N75">
        <f t="shared" si="6"/>
        <v>38.57</v>
      </c>
      <c r="O75" s="113">
        <f t="shared" si="7"/>
        <v>3.0000000000001137E-2</v>
      </c>
      <c r="P75">
        <v>16.212600466683952</v>
      </c>
      <c r="Q75">
        <v>8.8768991444127554</v>
      </c>
      <c r="R75">
        <v>0</v>
      </c>
      <c r="S75">
        <v>1.931501166709878</v>
      </c>
      <c r="T75">
        <v>11.578999222193415</v>
      </c>
      <c r="U75" s="115">
        <f t="shared" si="8"/>
        <v>38.6</v>
      </c>
      <c r="V75" s="113">
        <f t="shared" si="9"/>
        <v>0</v>
      </c>
      <c r="X75" s="118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13"/>
      <c r="I76">
        <f>BRPL_EOD!AA76+BRPL_EOD!AB76</f>
        <v>16.2</v>
      </c>
      <c r="J76">
        <f>BYPL_EOD!AA76+BYPL_EOD!AB76</f>
        <v>8.8699999999999992</v>
      </c>
      <c r="K76">
        <f>MES_EOD!AA76+MES_EOD!AB76</f>
        <v>0</v>
      </c>
      <c r="L76">
        <f>NDMC_EOD!AA76+NDMC_EOD!AB76</f>
        <v>1.93</v>
      </c>
      <c r="M76">
        <f>TPDDL_EOD!AA76+TPDDL_EOD!AB76</f>
        <v>11.57</v>
      </c>
      <c r="N76">
        <f t="shared" si="6"/>
        <v>38.57</v>
      </c>
      <c r="O76" s="113">
        <f t="shared" si="7"/>
        <v>3.0000000000001137E-2</v>
      </c>
      <c r="P76">
        <v>16.212600466683952</v>
      </c>
      <c r="Q76">
        <v>8.8768991444127554</v>
      </c>
      <c r="R76">
        <v>0</v>
      </c>
      <c r="S76">
        <v>1.931501166709878</v>
      </c>
      <c r="T76">
        <v>11.578999222193415</v>
      </c>
      <c r="U76" s="115">
        <f t="shared" si="8"/>
        <v>38.6</v>
      </c>
      <c r="V76" s="113">
        <f t="shared" si="9"/>
        <v>0</v>
      </c>
      <c r="X76" s="118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13"/>
      <c r="I77">
        <f>BRPL_EOD!AA77+BRPL_EOD!AB77</f>
        <v>16.2</v>
      </c>
      <c r="J77">
        <f>BYPL_EOD!AA77+BYPL_EOD!AB77</f>
        <v>8.8699999999999992</v>
      </c>
      <c r="K77">
        <f>MES_EOD!AA77+MES_EOD!AB77</f>
        <v>0</v>
      </c>
      <c r="L77">
        <f>NDMC_EOD!AA77+NDMC_EOD!AB77</f>
        <v>1.93</v>
      </c>
      <c r="M77">
        <f>TPDDL_EOD!AA77+TPDDL_EOD!AB77</f>
        <v>11.57</v>
      </c>
      <c r="N77">
        <f t="shared" si="6"/>
        <v>38.57</v>
      </c>
      <c r="O77" s="113">
        <f t="shared" si="7"/>
        <v>3.0000000000001137E-2</v>
      </c>
      <c r="P77">
        <v>16.212600466683952</v>
      </c>
      <c r="Q77">
        <v>8.8768991444127554</v>
      </c>
      <c r="R77">
        <v>0</v>
      </c>
      <c r="S77">
        <v>1.931501166709878</v>
      </c>
      <c r="T77">
        <v>11.578999222193415</v>
      </c>
      <c r="U77" s="115">
        <f t="shared" si="8"/>
        <v>38.6</v>
      </c>
      <c r="V77" s="113">
        <f t="shared" si="9"/>
        <v>0</v>
      </c>
      <c r="X77" s="118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13"/>
      <c r="I78">
        <f>BRPL_EOD!AA78+BRPL_EOD!AB78</f>
        <v>16.2</v>
      </c>
      <c r="J78">
        <f>BYPL_EOD!AA78+BYPL_EOD!AB78</f>
        <v>8.8699999999999992</v>
      </c>
      <c r="K78">
        <f>MES_EOD!AA78+MES_EOD!AB78</f>
        <v>0</v>
      </c>
      <c r="L78">
        <f>NDMC_EOD!AA78+NDMC_EOD!AB78</f>
        <v>1.93</v>
      </c>
      <c r="M78">
        <f>TPDDL_EOD!AA78+TPDDL_EOD!AB78</f>
        <v>11.57</v>
      </c>
      <c r="N78">
        <f t="shared" si="6"/>
        <v>38.57</v>
      </c>
      <c r="O78" s="113">
        <f t="shared" si="7"/>
        <v>3.0000000000001137E-2</v>
      </c>
      <c r="P78">
        <v>16.212600466683952</v>
      </c>
      <c r="Q78">
        <v>8.8768991444127554</v>
      </c>
      <c r="R78">
        <v>0</v>
      </c>
      <c r="S78">
        <v>1.931501166709878</v>
      </c>
      <c r="T78">
        <v>11.578999222193415</v>
      </c>
      <c r="U78" s="115">
        <f t="shared" si="8"/>
        <v>38.6</v>
      </c>
      <c r="V78" s="113">
        <f t="shared" si="9"/>
        <v>0</v>
      </c>
      <c r="X78" s="118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13"/>
      <c r="I79">
        <f>BRPL_EOD!AA79+BRPL_EOD!AB79</f>
        <v>16.2</v>
      </c>
      <c r="J79">
        <f>BYPL_EOD!AA79+BYPL_EOD!AB79</f>
        <v>8.8699999999999992</v>
      </c>
      <c r="K79">
        <f>MES_EOD!AA79+MES_EOD!AB79</f>
        <v>0</v>
      </c>
      <c r="L79">
        <f>NDMC_EOD!AA79+NDMC_EOD!AB79</f>
        <v>1.93</v>
      </c>
      <c r="M79">
        <f>TPDDL_EOD!AA79+TPDDL_EOD!AB79</f>
        <v>11.57</v>
      </c>
      <c r="N79">
        <f t="shared" si="6"/>
        <v>38.57</v>
      </c>
      <c r="O79" s="113">
        <f t="shared" si="7"/>
        <v>3.0000000000001137E-2</v>
      </c>
      <c r="P79">
        <v>16.212600466683952</v>
      </c>
      <c r="Q79">
        <v>8.8768991444127554</v>
      </c>
      <c r="R79">
        <v>0</v>
      </c>
      <c r="S79">
        <v>1.931501166709878</v>
      </c>
      <c r="T79">
        <v>11.578999222193415</v>
      </c>
      <c r="U79" s="115">
        <f t="shared" si="8"/>
        <v>38.6</v>
      </c>
      <c r="V79" s="113">
        <f t="shared" si="9"/>
        <v>0</v>
      </c>
      <c r="X79" s="118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13"/>
      <c r="I80">
        <f>BRPL_EOD!AA80+BRPL_EOD!AB80</f>
        <v>16.2</v>
      </c>
      <c r="J80">
        <f>BYPL_EOD!AA80+BYPL_EOD!AB80</f>
        <v>8.8699999999999992</v>
      </c>
      <c r="K80">
        <f>MES_EOD!AA80+MES_EOD!AB80</f>
        <v>0</v>
      </c>
      <c r="L80">
        <f>NDMC_EOD!AA80+NDMC_EOD!AB80</f>
        <v>1.93</v>
      </c>
      <c r="M80">
        <f>TPDDL_EOD!AA80+TPDDL_EOD!AB80</f>
        <v>11.57</v>
      </c>
      <c r="N80">
        <f t="shared" si="6"/>
        <v>38.57</v>
      </c>
      <c r="O80" s="113">
        <f t="shared" si="7"/>
        <v>3.0000000000001137E-2</v>
      </c>
      <c r="P80">
        <v>16.212600466683952</v>
      </c>
      <c r="Q80">
        <v>8.8768991444127554</v>
      </c>
      <c r="R80">
        <v>0</v>
      </c>
      <c r="S80">
        <v>1.931501166709878</v>
      </c>
      <c r="T80">
        <v>11.578999222193415</v>
      </c>
      <c r="U80" s="115">
        <f t="shared" si="8"/>
        <v>38.6</v>
      </c>
      <c r="V80" s="113">
        <f t="shared" si="9"/>
        <v>0</v>
      </c>
      <c r="X80" s="118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13"/>
      <c r="I81">
        <f>BRPL_EOD!AA81+BRPL_EOD!AB81</f>
        <v>16.2</v>
      </c>
      <c r="J81">
        <f>BYPL_EOD!AA81+BYPL_EOD!AB81</f>
        <v>8.8699999999999992</v>
      </c>
      <c r="K81">
        <f>MES_EOD!AA81+MES_EOD!AB81</f>
        <v>0</v>
      </c>
      <c r="L81">
        <f>NDMC_EOD!AA81+NDMC_EOD!AB81</f>
        <v>1.93</v>
      </c>
      <c r="M81">
        <f>TPDDL_EOD!AA81+TPDDL_EOD!AB81</f>
        <v>11.57</v>
      </c>
      <c r="N81">
        <f t="shared" si="6"/>
        <v>38.57</v>
      </c>
      <c r="O81" s="113">
        <f t="shared" si="7"/>
        <v>3.0000000000001137E-2</v>
      </c>
      <c r="P81">
        <v>16.212600466683952</v>
      </c>
      <c r="Q81">
        <v>8.8768991444127554</v>
      </c>
      <c r="R81">
        <v>0</v>
      </c>
      <c r="S81">
        <v>1.931501166709878</v>
      </c>
      <c r="T81">
        <v>11.578999222193415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13"/>
      <c r="I82">
        <f>BRPL_EOD!AA82+BRPL_EOD!AB82</f>
        <v>16.2</v>
      </c>
      <c r="J82">
        <f>BYPL_EOD!AA82+BYPL_EOD!AB82</f>
        <v>8.8699999999999992</v>
      </c>
      <c r="K82">
        <f>MES_EOD!AA82+MES_EOD!AB82</f>
        <v>0</v>
      </c>
      <c r="L82">
        <f>NDMC_EOD!AA82+NDMC_EOD!AB82</f>
        <v>1.93</v>
      </c>
      <c r="M82">
        <f>TPDDL_EOD!AA82+TPDDL_EOD!AB82</f>
        <v>11.57</v>
      </c>
      <c r="N82">
        <f t="shared" si="6"/>
        <v>38.57</v>
      </c>
      <c r="O82" s="113">
        <f t="shared" si="7"/>
        <v>3.0000000000001137E-2</v>
      </c>
      <c r="P82">
        <v>16.212600466683952</v>
      </c>
      <c r="Q82">
        <v>8.8768991444127554</v>
      </c>
      <c r="R82">
        <v>0</v>
      </c>
      <c r="S82">
        <v>1.931501166709878</v>
      </c>
      <c r="T82">
        <v>11.578999222193415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13"/>
      <c r="I83">
        <f>BRPL_EOD!AA83+BRPL_EOD!AB83</f>
        <v>16.2</v>
      </c>
      <c r="J83">
        <f>BYPL_EOD!AA83+BYPL_EOD!AB83</f>
        <v>8.8699999999999992</v>
      </c>
      <c r="K83">
        <f>MES_EOD!AA83+MES_EOD!AB83</f>
        <v>0</v>
      </c>
      <c r="L83">
        <f>NDMC_EOD!AA83+NDMC_EOD!AB83</f>
        <v>1.93</v>
      </c>
      <c r="M83">
        <f>TPDDL_EOD!AA83+TPDDL_EOD!AB83</f>
        <v>11.57</v>
      </c>
      <c r="N83">
        <f t="shared" si="6"/>
        <v>38.57</v>
      </c>
      <c r="O83" s="113">
        <f t="shared" si="7"/>
        <v>3.0000000000001137E-2</v>
      </c>
      <c r="P83">
        <v>16.212600466683952</v>
      </c>
      <c r="Q83">
        <v>8.8768991444127554</v>
      </c>
      <c r="R83">
        <v>0</v>
      </c>
      <c r="S83">
        <v>1.931501166709878</v>
      </c>
      <c r="T83">
        <v>11.578999222193415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13"/>
      <c r="I84">
        <f>BRPL_EOD!AA84+BRPL_EOD!AB84</f>
        <v>16.2</v>
      </c>
      <c r="J84">
        <f>BYPL_EOD!AA84+BYPL_EOD!AB84</f>
        <v>8.8699999999999992</v>
      </c>
      <c r="K84">
        <f>MES_EOD!AA84+MES_EOD!AB84</f>
        <v>0</v>
      </c>
      <c r="L84">
        <f>NDMC_EOD!AA84+NDMC_EOD!AB84</f>
        <v>1.93</v>
      </c>
      <c r="M84">
        <f>TPDDL_EOD!AA84+TPDDL_EOD!AB84</f>
        <v>11.57</v>
      </c>
      <c r="N84">
        <f t="shared" si="6"/>
        <v>38.57</v>
      </c>
      <c r="O84" s="113">
        <f t="shared" si="7"/>
        <v>3.0000000000001137E-2</v>
      </c>
      <c r="P84">
        <v>16.212600466683952</v>
      </c>
      <c r="Q84">
        <v>8.8768991444127554</v>
      </c>
      <c r="R84">
        <v>0</v>
      </c>
      <c r="S84">
        <v>1.931501166709878</v>
      </c>
      <c r="T84">
        <v>11.578999222193415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13"/>
      <c r="I85">
        <f>BRPL_EOD!AA85+BRPL_EOD!AB85</f>
        <v>16.2</v>
      </c>
      <c r="J85">
        <f>BYPL_EOD!AA85+BYPL_EOD!AB85</f>
        <v>8.8699999999999992</v>
      </c>
      <c r="K85">
        <f>MES_EOD!AA85+MES_EOD!AB85</f>
        <v>0</v>
      </c>
      <c r="L85">
        <f>NDMC_EOD!AA85+NDMC_EOD!AB85</f>
        <v>1.93</v>
      </c>
      <c r="M85">
        <f>TPDDL_EOD!AA85+TPDDL_EOD!AB85</f>
        <v>11.57</v>
      </c>
      <c r="N85">
        <f t="shared" si="6"/>
        <v>38.57</v>
      </c>
      <c r="O85" s="113">
        <f t="shared" si="7"/>
        <v>3.0000000000001137E-2</v>
      </c>
      <c r="P85">
        <v>16.212600466683952</v>
      </c>
      <c r="Q85">
        <v>8.8768991444127554</v>
      </c>
      <c r="R85">
        <v>0</v>
      </c>
      <c r="S85">
        <v>1.931501166709878</v>
      </c>
      <c r="T85">
        <v>11.578999222193415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13"/>
      <c r="I86">
        <f>BRPL_EOD!AA86+BRPL_EOD!AB86</f>
        <v>16.2</v>
      </c>
      <c r="J86">
        <f>BYPL_EOD!AA86+BYPL_EOD!AB86</f>
        <v>8.8699999999999992</v>
      </c>
      <c r="K86">
        <f>MES_EOD!AA86+MES_EOD!AB86</f>
        <v>0</v>
      </c>
      <c r="L86">
        <f>NDMC_EOD!AA86+NDMC_EOD!AB86</f>
        <v>1.93</v>
      </c>
      <c r="M86">
        <f>TPDDL_EOD!AA86+TPDDL_EOD!AB86</f>
        <v>11.57</v>
      </c>
      <c r="N86">
        <f t="shared" si="6"/>
        <v>38.57</v>
      </c>
      <c r="O86" s="113">
        <f t="shared" si="7"/>
        <v>3.0000000000001137E-2</v>
      </c>
      <c r="P86">
        <v>16.212600466683952</v>
      </c>
      <c r="Q86">
        <v>8.8768991444127554</v>
      </c>
      <c r="R86">
        <v>0</v>
      </c>
      <c r="S86">
        <v>1.931501166709878</v>
      </c>
      <c r="T86">
        <v>11.578999222193415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13"/>
      <c r="I87">
        <f>BRPL_EOD!AA87+BRPL_EOD!AB87</f>
        <v>16.2</v>
      </c>
      <c r="J87">
        <f>BYPL_EOD!AA87+BYPL_EOD!AB87</f>
        <v>8.8699999999999992</v>
      </c>
      <c r="K87">
        <f>MES_EOD!AA87+MES_EOD!AB87</f>
        <v>0</v>
      </c>
      <c r="L87">
        <f>NDMC_EOD!AA87+NDMC_EOD!AB87</f>
        <v>1.93</v>
      </c>
      <c r="M87">
        <f>TPDDL_EOD!AA87+TPDDL_EOD!AB87</f>
        <v>11.57</v>
      </c>
      <c r="N87">
        <f t="shared" si="6"/>
        <v>38.57</v>
      </c>
      <c r="O87" s="113">
        <f t="shared" si="7"/>
        <v>3.0000000000001137E-2</v>
      </c>
      <c r="P87">
        <v>16.212600466683952</v>
      </c>
      <c r="Q87">
        <v>8.8768991444127554</v>
      </c>
      <c r="R87">
        <v>0</v>
      </c>
      <c r="S87">
        <v>1.931501166709878</v>
      </c>
      <c r="T87">
        <v>11.578999222193415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13"/>
      <c r="I88">
        <f>BRPL_EOD!AA88+BRPL_EOD!AB88</f>
        <v>16.2</v>
      </c>
      <c r="J88">
        <f>BYPL_EOD!AA88+BYPL_EOD!AB88</f>
        <v>8.8699999999999992</v>
      </c>
      <c r="K88">
        <f>MES_EOD!AA88+MES_EOD!AB88</f>
        <v>0</v>
      </c>
      <c r="L88">
        <f>NDMC_EOD!AA88+NDMC_EOD!AB88</f>
        <v>1.93</v>
      </c>
      <c r="M88">
        <f>TPDDL_EOD!AA88+TPDDL_EOD!AB88</f>
        <v>11.57</v>
      </c>
      <c r="N88">
        <f t="shared" si="6"/>
        <v>38.57</v>
      </c>
      <c r="O88" s="113">
        <f t="shared" si="7"/>
        <v>3.0000000000001137E-2</v>
      </c>
      <c r="P88">
        <v>16.212600466683952</v>
      </c>
      <c r="Q88">
        <v>8.8768991444127554</v>
      </c>
      <c r="R88">
        <v>0</v>
      </c>
      <c r="S88">
        <v>1.931501166709878</v>
      </c>
      <c r="T88">
        <v>11.578999222193415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13"/>
      <c r="I89">
        <f>BRPL_EOD!AA89+BRPL_EOD!AB89</f>
        <v>16.2</v>
      </c>
      <c r="J89">
        <f>BYPL_EOD!AA89+BYPL_EOD!AB89</f>
        <v>8.8699999999999992</v>
      </c>
      <c r="K89">
        <f>MES_EOD!AA89+MES_EOD!AB89</f>
        <v>0</v>
      </c>
      <c r="L89">
        <f>NDMC_EOD!AA89+NDMC_EOD!AB89</f>
        <v>1.93</v>
      </c>
      <c r="M89">
        <f>TPDDL_EOD!AA89+TPDDL_EOD!AB89</f>
        <v>11.57</v>
      </c>
      <c r="N89">
        <f t="shared" si="6"/>
        <v>38.57</v>
      </c>
      <c r="O89" s="113">
        <f t="shared" si="7"/>
        <v>3.0000000000001137E-2</v>
      </c>
      <c r="P89">
        <v>16.212600466683952</v>
      </c>
      <c r="Q89">
        <v>8.8768991444127554</v>
      </c>
      <c r="R89">
        <v>0</v>
      </c>
      <c r="S89">
        <v>1.931501166709878</v>
      </c>
      <c r="T89">
        <v>11.578999222193415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13"/>
      <c r="I90">
        <f>BRPL_EOD!AA90+BRPL_EOD!AB90</f>
        <v>16.2</v>
      </c>
      <c r="J90">
        <f>BYPL_EOD!AA90+BYPL_EOD!AB90</f>
        <v>8.8699999999999992</v>
      </c>
      <c r="K90">
        <f>MES_EOD!AA90+MES_EOD!AB90</f>
        <v>0</v>
      </c>
      <c r="L90">
        <f>NDMC_EOD!AA90+NDMC_EOD!AB90</f>
        <v>1.93</v>
      </c>
      <c r="M90">
        <f>TPDDL_EOD!AA90+TPDDL_EOD!AB90</f>
        <v>11.57</v>
      </c>
      <c r="N90">
        <f t="shared" si="6"/>
        <v>38.57</v>
      </c>
      <c r="O90" s="113">
        <f t="shared" si="7"/>
        <v>3.0000000000001137E-2</v>
      </c>
      <c r="P90">
        <v>16.212600466683952</v>
      </c>
      <c r="Q90">
        <v>8.8768991444127554</v>
      </c>
      <c r="R90">
        <v>0</v>
      </c>
      <c r="S90">
        <v>1.931501166709878</v>
      </c>
      <c r="T90">
        <v>11.578999222193415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13"/>
      <c r="I91">
        <f>BRPL_EOD!AA91+BRPL_EOD!AB91</f>
        <v>16.2</v>
      </c>
      <c r="J91">
        <f>BYPL_EOD!AA91+BYPL_EOD!AB91</f>
        <v>8.8699999999999992</v>
      </c>
      <c r="K91">
        <f>MES_EOD!AA91+MES_EOD!AB91</f>
        <v>0</v>
      </c>
      <c r="L91">
        <f>NDMC_EOD!AA91+NDMC_EOD!AB91</f>
        <v>1.93</v>
      </c>
      <c r="M91">
        <f>TPDDL_EOD!AA91+TPDDL_EOD!AB91</f>
        <v>11.57</v>
      </c>
      <c r="N91">
        <f t="shared" si="6"/>
        <v>38.57</v>
      </c>
      <c r="O91" s="113">
        <f t="shared" si="7"/>
        <v>3.0000000000001137E-2</v>
      </c>
      <c r="P91">
        <v>16.212600466683952</v>
      </c>
      <c r="Q91">
        <v>8.8768991444127554</v>
      </c>
      <c r="R91">
        <v>0</v>
      </c>
      <c r="S91">
        <v>1.931501166709878</v>
      </c>
      <c r="T91">
        <v>11.578999222193415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13"/>
      <c r="I92">
        <f>BRPL_EOD!AA92+BRPL_EOD!AB92</f>
        <v>16.2</v>
      </c>
      <c r="J92">
        <f>BYPL_EOD!AA92+BYPL_EOD!AB92</f>
        <v>8.8699999999999992</v>
      </c>
      <c r="K92">
        <f>MES_EOD!AA92+MES_EOD!AB92</f>
        <v>0</v>
      </c>
      <c r="L92">
        <f>NDMC_EOD!AA92+NDMC_EOD!AB92</f>
        <v>1.93</v>
      </c>
      <c r="M92">
        <f>TPDDL_EOD!AA92+TPDDL_EOD!AB92</f>
        <v>11.57</v>
      </c>
      <c r="N92">
        <f t="shared" si="6"/>
        <v>38.57</v>
      </c>
      <c r="O92" s="113">
        <f t="shared" si="7"/>
        <v>3.0000000000001137E-2</v>
      </c>
      <c r="P92">
        <v>16.212600466683952</v>
      </c>
      <c r="Q92">
        <v>8.8768991444127554</v>
      </c>
      <c r="R92">
        <v>0</v>
      </c>
      <c r="S92">
        <v>1.931501166709878</v>
      </c>
      <c r="T92">
        <v>11.578999222193415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13"/>
      <c r="I93">
        <f>BRPL_EOD!AA93+BRPL_EOD!AB93</f>
        <v>16.2</v>
      </c>
      <c r="J93">
        <f>BYPL_EOD!AA93+BYPL_EOD!AB93</f>
        <v>8.8699999999999992</v>
      </c>
      <c r="K93">
        <f>MES_EOD!AA93+MES_EOD!AB93</f>
        <v>0</v>
      </c>
      <c r="L93">
        <f>NDMC_EOD!AA93+NDMC_EOD!AB93</f>
        <v>1.93</v>
      </c>
      <c r="M93">
        <f>TPDDL_EOD!AA93+TPDDL_EOD!AB93</f>
        <v>11.57</v>
      </c>
      <c r="N93">
        <f t="shared" si="6"/>
        <v>38.57</v>
      </c>
      <c r="O93" s="113">
        <f t="shared" si="7"/>
        <v>3.0000000000001137E-2</v>
      </c>
      <c r="P93">
        <v>16.212600466683952</v>
      </c>
      <c r="Q93">
        <v>8.8768991444127554</v>
      </c>
      <c r="R93">
        <v>0</v>
      </c>
      <c r="S93">
        <v>1.931501166709878</v>
      </c>
      <c r="T93">
        <v>11.578999222193415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13"/>
      <c r="I94">
        <f>BRPL_EOD!AA94+BRPL_EOD!AB94</f>
        <v>16.2</v>
      </c>
      <c r="J94">
        <f>BYPL_EOD!AA94+BYPL_EOD!AB94</f>
        <v>8.8699999999999992</v>
      </c>
      <c r="K94">
        <f>MES_EOD!AA94+MES_EOD!AB94</f>
        <v>0</v>
      </c>
      <c r="L94">
        <f>NDMC_EOD!AA94+NDMC_EOD!AB94</f>
        <v>1.93</v>
      </c>
      <c r="M94">
        <f>TPDDL_EOD!AA94+TPDDL_EOD!AB94</f>
        <v>11.57</v>
      </c>
      <c r="N94">
        <f t="shared" si="6"/>
        <v>38.57</v>
      </c>
      <c r="O94" s="113">
        <f t="shared" si="7"/>
        <v>3.0000000000001137E-2</v>
      </c>
      <c r="P94">
        <v>16.212600466683952</v>
      </c>
      <c r="Q94">
        <v>8.8768991444127554</v>
      </c>
      <c r="R94">
        <v>0</v>
      </c>
      <c r="S94">
        <v>1.931501166709878</v>
      </c>
      <c r="T94">
        <v>11.578999222193415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13"/>
      <c r="I95">
        <f>BRPL_EOD!AA95+BRPL_EOD!AB95</f>
        <v>16.2</v>
      </c>
      <c r="J95">
        <f>BYPL_EOD!AA95+BYPL_EOD!AB95</f>
        <v>8.8699999999999992</v>
      </c>
      <c r="K95">
        <f>MES_EOD!AA95+MES_EOD!AB95</f>
        <v>0</v>
      </c>
      <c r="L95">
        <f>NDMC_EOD!AA95+NDMC_EOD!AB95</f>
        <v>1.93</v>
      </c>
      <c r="M95">
        <f>TPDDL_EOD!AA95+TPDDL_EOD!AB95</f>
        <v>11.57</v>
      </c>
      <c r="N95">
        <f t="shared" si="6"/>
        <v>38.57</v>
      </c>
      <c r="O95" s="113">
        <f t="shared" si="7"/>
        <v>3.0000000000001137E-2</v>
      </c>
      <c r="P95">
        <v>16.212600466683952</v>
      </c>
      <c r="Q95">
        <v>8.8768991444127554</v>
      </c>
      <c r="R95">
        <v>0</v>
      </c>
      <c r="S95">
        <v>1.931501166709878</v>
      </c>
      <c r="T95">
        <v>11.578999222193415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13"/>
      <c r="I96">
        <f>BRPL_EOD!AA96+BRPL_EOD!AB96</f>
        <v>16.2</v>
      </c>
      <c r="J96">
        <f>BYPL_EOD!AA96+BYPL_EOD!AB96</f>
        <v>8.8699999999999992</v>
      </c>
      <c r="K96">
        <f>MES_EOD!AA96+MES_EOD!AB96</f>
        <v>0</v>
      </c>
      <c r="L96">
        <f>NDMC_EOD!AA96+NDMC_EOD!AB96</f>
        <v>1.93</v>
      </c>
      <c r="M96">
        <f>TPDDL_EOD!AA96+TPDDL_EOD!AB96</f>
        <v>11.57</v>
      </c>
      <c r="N96">
        <f t="shared" si="6"/>
        <v>38.57</v>
      </c>
      <c r="O96" s="113">
        <f t="shared" si="7"/>
        <v>3.0000000000001137E-2</v>
      </c>
      <c r="P96">
        <v>16.212600466683952</v>
      </c>
      <c r="Q96">
        <v>8.8768991444127554</v>
      </c>
      <c r="R96">
        <v>0</v>
      </c>
      <c r="S96">
        <v>1.931501166709878</v>
      </c>
      <c r="T96">
        <v>11.578999222193415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13"/>
      <c r="I97">
        <f>BRPL_EOD!AA97+BRPL_EOD!AB97</f>
        <v>16.2</v>
      </c>
      <c r="J97">
        <f>BYPL_EOD!AA97+BYPL_EOD!AB97</f>
        <v>8.8699999999999992</v>
      </c>
      <c r="K97">
        <f>MES_EOD!AA97+MES_EOD!AB97</f>
        <v>0</v>
      </c>
      <c r="L97">
        <f>NDMC_EOD!AA97+NDMC_EOD!AB97</f>
        <v>1.93</v>
      </c>
      <c r="M97">
        <f>TPDDL_EOD!AA97+TPDDL_EOD!AB97</f>
        <v>11.57</v>
      </c>
      <c r="N97">
        <f t="shared" si="6"/>
        <v>38.57</v>
      </c>
      <c r="O97" s="113">
        <f t="shared" si="7"/>
        <v>3.0000000000001137E-2</v>
      </c>
      <c r="P97">
        <v>16.212600466683952</v>
      </c>
      <c r="Q97">
        <v>8.8768991444127554</v>
      </c>
      <c r="R97">
        <v>0</v>
      </c>
      <c r="S97">
        <v>1.931501166709878</v>
      </c>
      <c r="T97">
        <v>11.578999222193415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13"/>
      <c r="I98">
        <f>BRPL_EOD!AA98+BRPL_EOD!AB98</f>
        <v>16.2</v>
      </c>
      <c r="J98">
        <f>BYPL_EOD!AA98+BYPL_EOD!AB98</f>
        <v>8.8699999999999992</v>
      </c>
      <c r="K98">
        <f>MES_EOD!AA98+MES_EOD!AB98</f>
        <v>0</v>
      </c>
      <c r="L98">
        <f>NDMC_EOD!AA98+NDMC_EOD!AB98</f>
        <v>1.93</v>
      </c>
      <c r="M98">
        <f>TPDDL_EOD!AA98+TPDDL_EOD!AB98</f>
        <v>11.57</v>
      </c>
      <c r="N98">
        <f t="shared" si="6"/>
        <v>38.57</v>
      </c>
      <c r="O98" s="113">
        <f t="shared" si="7"/>
        <v>3.0000000000001137E-2</v>
      </c>
      <c r="P98">
        <v>16.212600466683952</v>
      </c>
      <c r="Q98">
        <v>8.8768991444127554</v>
      </c>
      <c r="R98">
        <v>0</v>
      </c>
      <c r="S98">
        <v>1.931501166709878</v>
      </c>
      <c r="T98">
        <v>11.578999222193415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1.008</v>
      </c>
      <c r="C99" s="115">
        <f t="shared" ref="C99:U99" si="12">SUM(C3:C98)/4000</f>
        <v>0.72</v>
      </c>
      <c r="D99" s="115">
        <f t="shared" si="12"/>
        <v>0.93098500000000006</v>
      </c>
      <c r="E99" s="115">
        <f t="shared" si="12"/>
        <v>0</v>
      </c>
      <c r="F99" s="115">
        <f t="shared" si="12"/>
        <v>1.728</v>
      </c>
      <c r="G99" s="115">
        <f t="shared" si="12"/>
        <v>0.93098500000000006</v>
      </c>
      <c r="H99" s="115"/>
      <c r="I99" s="115">
        <f t="shared" si="12"/>
        <v>0.39187500000000075</v>
      </c>
      <c r="J99" s="115">
        <f t="shared" si="12"/>
        <v>0.21460500000000007</v>
      </c>
      <c r="K99" s="115">
        <f t="shared" si="12"/>
        <v>0</v>
      </c>
      <c r="L99" s="115">
        <f t="shared" si="12"/>
        <v>4.6695000000000091E-2</v>
      </c>
      <c r="M99" s="115">
        <f t="shared" si="12"/>
        <v>0.2799300000000004</v>
      </c>
      <c r="N99" s="115">
        <f t="shared" si="12"/>
        <v>0.93310500000000129</v>
      </c>
      <c r="O99" s="115">
        <f t="shared" si="12"/>
        <v>-2.1200000000000259E-3</v>
      </c>
      <c r="P99" s="115">
        <f t="shared" si="12"/>
        <v>0.39098452292038899</v>
      </c>
      <c r="Q99" s="115">
        <f t="shared" si="12"/>
        <v>0.21411747811747192</v>
      </c>
      <c r="R99" s="115">
        <f t="shared" si="12"/>
        <v>0</v>
      </c>
      <c r="S99" s="115">
        <f t="shared" si="12"/>
        <v>4.6588921052238295E-2</v>
      </c>
      <c r="T99" s="115">
        <f t="shared" si="12"/>
        <v>0.27929407790989957</v>
      </c>
      <c r="U99" s="115">
        <f t="shared" si="12"/>
        <v>0.93098500000000006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0</v>
      </c>
      <c r="E3">
        <f>BAWANA!AM3</f>
        <v>0</v>
      </c>
      <c r="F3">
        <f>(B3+C3)*0.8</f>
        <v>256</v>
      </c>
      <c r="G3">
        <f>(D3+E3)</f>
        <v>0</v>
      </c>
      <c r="H3" s="113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0</v>
      </c>
      <c r="E4">
        <f>BAWANA!AM4</f>
        <v>0</v>
      </c>
      <c r="F4">
        <f t="shared" ref="F4:F67" si="4">(B4+C4)*0.8</f>
        <v>256</v>
      </c>
      <c r="G4">
        <f t="shared" ref="G4:G67" si="5">(D4+E4)</f>
        <v>0</v>
      </c>
      <c r="H4" s="113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0</v>
      </c>
      <c r="E5">
        <f>BAWANA!AM5</f>
        <v>0</v>
      </c>
      <c r="F5">
        <f t="shared" si="4"/>
        <v>256</v>
      </c>
      <c r="G5">
        <f t="shared" si="5"/>
        <v>0</v>
      </c>
      <c r="H5" s="113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0</v>
      </c>
      <c r="E6">
        <f>BAWANA!AM6</f>
        <v>0</v>
      </c>
      <c r="F6">
        <f t="shared" si="4"/>
        <v>256</v>
      </c>
      <c r="G6">
        <f t="shared" si="5"/>
        <v>0</v>
      </c>
      <c r="H6" s="113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0</v>
      </c>
      <c r="E7">
        <f>BAWANA!AM7</f>
        <v>0</v>
      </c>
      <c r="F7">
        <f t="shared" si="4"/>
        <v>256</v>
      </c>
      <c r="G7">
        <f t="shared" si="5"/>
        <v>0</v>
      </c>
      <c r="H7" s="113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0</v>
      </c>
      <c r="E8">
        <f>BAWANA!AM8</f>
        <v>0</v>
      </c>
      <c r="F8">
        <f t="shared" si="4"/>
        <v>256</v>
      </c>
      <c r="G8">
        <f t="shared" si="5"/>
        <v>0</v>
      </c>
      <c r="H8" s="113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0</v>
      </c>
      <c r="E9">
        <f>BAWANA!AM9</f>
        <v>0</v>
      </c>
      <c r="F9">
        <f t="shared" si="4"/>
        <v>256</v>
      </c>
      <c r="G9">
        <f t="shared" si="5"/>
        <v>0</v>
      </c>
      <c r="H9" s="113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0</v>
      </c>
      <c r="E10">
        <f>BAWANA!AM10</f>
        <v>0</v>
      </c>
      <c r="F10">
        <f t="shared" si="4"/>
        <v>256</v>
      </c>
      <c r="G10">
        <f t="shared" si="5"/>
        <v>0</v>
      </c>
      <c r="H10" s="113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0</v>
      </c>
      <c r="E11">
        <f>BAWANA!AM11</f>
        <v>0</v>
      </c>
      <c r="F11">
        <f t="shared" si="4"/>
        <v>256</v>
      </c>
      <c r="G11">
        <f t="shared" si="5"/>
        <v>0</v>
      </c>
      <c r="H11" s="113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0</v>
      </c>
      <c r="E12">
        <f>BAWANA!AM12</f>
        <v>0</v>
      </c>
      <c r="F12">
        <f t="shared" si="4"/>
        <v>256</v>
      </c>
      <c r="G12">
        <f t="shared" si="5"/>
        <v>0</v>
      </c>
      <c r="H12" s="113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0</v>
      </c>
      <c r="E13">
        <f>BAWANA!AM13</f>
        <v>0</v>
      </c>
      <c r="F13">
        <f t="shared" si="4"/>
        <v>256</v>
      </c>
      <c r="G13">
        <f t="shared" si="5"/>
        <v>0</v>
      </c>
      <c r="H13" s="113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0</v>
      </c>
      <c r="E14">
        <f>BAWANA!AM14</f>
        <v>0</v>
      </c>
      <c r="F14">
        <f t="shared" si="4"/>
        <v>256</v>
      </c>
      <c r="G14">
        <f t="shared" si="5"/>
        <v>0</v>
      </c>
      <c r="H14" s="113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0</v>
      </c>
      <c r="E15">
        <f>BAWANA!AM15</f>
        <v>0</v>
      </c>
      <c r="F15">
        <f t="shared" si="4"/>
        <v>256</v>
      </c>
      <c r="G15">
        <f t="shared" si="5"/>
        <v>0</v>
      </c>
      <c r="H15" s="113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0</v>
      </c>
      <c r="E16">
        <f>BAWANA!AM16</f>
        <v>0</v>
      </c>
      <c r="F16">
        <f t="shared" si="4"/>
        <v>256</v>
      </c>
      <c r="G16">
        <f t="shared" si="5"/>
        <v>0</v>
      </c>
      <c r="H16" s="113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0</v>
      </c>
      <c r="E17">
        <f>BAWANA!AM17</f>
        <v>0</v>
      </c>
      <c r="F17">
        <f t="shared" si="4"/>
        <v>256</v>
      </c>
      <c r="G17">
        <f t="shared" si="5"/>
        <v>0</v>
      </c>
      <c r="H17" s="113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0</v>
      </c>
      <c r="E18">
        <f>BAWANA!AM18</f>
        <v>0</v>
      </c>
      <c r="F18">
        <f t="shared" si="4"/>
        <v>256</v>
      </c>
      <c r="G18">
        <f t="shared" si="5"/>
        <v>0</v>
      </c>
      <c r="H18" s="113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0</v>
      </c>
      <c r="E19">
        <f>BAWANA!AM19</f>
        <v>0</v>
      </c>
      <c r="F19">
        <f t="shared" si="4"/>
        <v>256</v>
      </c>
      <c r="G19">
        <f t="shared" si="5"/>
        <v>0</v>
      </c>
      <c r="H19" s="113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0</v>
      </c>
      <c r="E20">
        <f>BAWANA!AM20</f>
        <v>0</v>
      </c>
      <c r="F20">
        <f t="shared" si="4"/>
        <v>256</v>
      </c>
      <c r="G20">
        <f t="shared" si="5"/>
        <v>0</v>
      </c>
      <c r="H20" s="113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0</v>
      </c>
      <c r="E21">
        <f>BAWANA!AM21</f>
        <v>0</v>
      </c>
      <c r="F21">
        <f t="shared" si="4"/>
        <v>256</v>
      </c>
      <c r="G21">
        <f t="shared" si="5"/>
        <v>0</v>
      </c>
      <c r="H21" s="113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0</v>
      </c>
      <c r="E22">
        <f>BAWANA!AM22</f>
        <v>0</v>
      </c>
      <c r="F22">
        <f t="shared" si="4"/>
        <v>256</v>
      </c>
      <c r="G22">
        <f t="shared" si="5"/>
        <v>0</v>
      </c>
      <c r="H22" s="113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0</v>
      </c>
      <c r="E23">
        <f>BAWANA!AM23</f>
        <v>0</v>
      </c>
      <c r="F23">
        <f t="shared" si="4"/>
        <v>256</v>
      </c>
      <c r="G23">
        <f t="shared" si="5"/>
        <v>0</v>
      </c>
      <c r="H23" s="113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0</v>
      </c>
      <c r="E24">
        <f>BAWANA!AM24</f>
        <v>0</v>
      </c>
      <c r="F24">
        <f t="shared" si="4"/>
        <v>256</v>
      </c>
      <c r="G24">
        <f t="shared" si="5"/>
        <v>0</v>
      </c>
      <c r="H24" s="113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0</v>
      </c>
      <c r="E25">
        <f>BAWANA!AM25</f>
        <v>0</v>
      </c>
      <c r="F25">
        <f t="shared" si="4"/>
        <v>256</v>
      </c>
      <c r="G25">
        <f t="shared" si="5"/>
        <v>0</v>
      </c>
      <c r="H25" s="113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0</v>
      </c>
      <c r="E26">
        <f>BAWANA!AM26</f>
        <v>0</v>
      </c>
      <c r="F26">
        <f t="shared" si="4"/>
        <v>256</v>
      </c>
      <c r="G26">
        <f t="shared" si="5"/>
        <v>0</v>
      </c>
      <c r="H26" s="113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0</v>
      </c>
      <c r="E27">
        <f>BAWANA!AM27</f>
        <v>0</v>
      </c>
      <c r="F27">
        <f t="shared" si="4"/>
        <v>256</v>
      </c>
      <c r="G27">
        <f t="shared" si="5"/>
        <v>0</v>
      </c>
      <c r="H27" s="113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0</v>
      </c>
      <c r="E28">
        <f>BAWANA!AM28</f>
        <v>0</v>
      </c>
      <c r="F28">
        <f t="shared" si="4"/>
        <v>256</v>
      </c>
      <c r="G28">
        <f t="shared" si="5"/>
        <v>0</v>
      </c>
      <c r="H28" s="113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0</v>
      </c>
      <c r="E29">
        <f>BAWANA!AM29</f>
        <v>0</v>
      </c>
      <c r="F29">
        <f t="shared" si="4"/>
        <v>256</v>
      </c>
      <c r="G29">
        <f t="shared" si="5"/>
        <v>0</v>
      </c>
      <c r="H29" s="113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0</v>
      </c>
      <c r="E30">
        <f>BAWANA!AM30</f>
        <v>0</v>
      </c>
      <c r="F30">
        <f t="shared" si="4"/>
        <v>256</v>
      </c>
      <c r="G30">
        <f t="shared" si="5"/>
        <v>0</v>
      </c>
      <c r="H30" s="113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0</v>
      </c>
      <c r="E31">
        <f>BAWANA!AM31</f>
        <v>0</v>
      </c>
      <c r="F31">
        <f t="shared" si="4"/>
        <v>256</v>
      </c>
      <c r="G31">
        <f t="shared" si="5"/>
        <v>0</v>
      </c>
      <c r="H31" s="113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0</v>
      </c>
      <c r="E32">
        <f>BAWANA!AM32</f>
        <v>0</v>
      </c>
      <c r="F32">
        <f t="shared" si="4"/>
        <v>256</v>
      </c>
      <c r="G32">
        <f t="shared" si="5"/>
        <v>0</v>
      </c>
      <c r="H32" s="113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0</v>
      </c>
      <c r="E33">
        <f>BAWANA!AM33</f>
        <v>0</v>
      </c>
      <c r="F33">
        <f t="shared" si="4"/>
        <v>256</v>
      </c>
      <c r="G33">
        <f t="shared" si="5"/>
        <v>0</v>
      </c>
      <c r="H33" s="113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0</v>
      </c>
      <c r="E34">
        <f>BAWANA!AM34</f>
        <v>0</v>
      </c>
      <c r="F34">
        <f t="shared" si="4"/>
        <v>256</v>
      </c>
      <c r="G34">
        <f t="shared" si="5"/>
        <v>0</v>
      </c>
      <c r="H34" s="113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0</v>
      </c>
      <c r="E35">
        <f>BAWANA!AM35</f>
        <v>0</v>
      </c>
      <c r="F35">
        <f t="shared" si="4"/>
        <v>256</v>
      </c>
      <c r="G35">
        <f t="shared" si="5"/>
        <v>0</v>
      </c>
      <c r="H35" s="113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0</v>
      </c>
      <c r="E36">
        <f>BAWANA!AM36</f>
        <v>0</v>
      </c>
      <c r="F36">
        <f t="shared" si="4"/>
        <v>256</v>
      </c>
      <c r="G36">
        <f t="shared" si="5"/>
        <v>0</v>
      </c>
      <c r="H36" s="113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0</v>
      </c>
      <c r="E37">
        <f>BAWANA!AM37</f>
        <v>0</v>
      </c>
      <c r="F37">
        <f t="shared" si="4"/>
        <v>256</v>
      </c>
      <c r="G37">
        <f t="shared" si="5"/>
        <v>0</v>
      </c>
      <c r="H37" s="113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0</v>
      </c>
      <c r="E38">
        <f>BAWANA!AM38</f>
        <v>0</v>
      </c>
      <c r="F38">
        <f t="shared" si="4"/>
        <v>256</v>
      </c>
      <c r="G38">
        <f t="shared" si="5"/>
        <v>0</v>
      </c>
      <c r="H38" s="113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0</v>
      </c>
      <c r="E39">
        <f>BAWANA!AM39</f>
        <v>0</v>
      </c>
      <c r="F39">
        <f t="shared" si="4"/>
        <v>256</v>
      </c>
      <c r="G39">
        <f t="shared" si="5"/>
        <v>0</v>
      </c>
      <c r="H39" s="113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0</v>
      </c>
      <c r="E40">
        <f>BAWANA!AM40</f>
        <v>0</v>
      </c>
      <c r="F40">
        <f t="shared" si="4"/>
        <v>256</v>
      </c>
      <c r="G40">
        <f t="shared" si="5"/>
        <v>0</v>
      </c>
      <c r="H40" s="113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0</v>
      </c>
      <c r="E41">
        <f>BAWANA!AM41</f>
        <v>0</v>
      </c>
      <c r="F41">
        <f t="shared" si="4"/>
        <v>256</v>
      </c>
      <c r="G41">
        <f t="shared" si="5"/>
        <v>0</v>
      </c>
      <c r="H41" s="113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0</v>
      </c>
      <c r="E42">
        <f>BAWANA!AM42</f>
        <v>0</v>
      </c>
      <c r="F42">
        <f t="shared" si="4"/>
        <v>256</v>
      </c>
      <c r="G42">
        <f t="shared" si="5"/>
        <v>0</v>
      </c>
      <c r="H42" s="113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0</v>
      </c>
      <c r="E43">
        <f>BAWANA!AM43</f>
        <v>0</v>
      </c>
      <c r="F43">
        <f t="shared" si="4"/>
        <v>256</v>
      </c>
      <c r="G43">
        <f t="shared" si="5"/>
        <v>0</v>
      </c>
      <c r="H43" s="113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0</v>
      </c>
      <c r="E44">
        <f>BAWANA!AM44</f>
        <v>0</v>
      </c>
      <c r="F44">
        <f t="shared" si="4"/>
        <v>256</v>
      </c>
      <c r="G44">
        <f t="shared" si="5"/>
        <v>0</v>
      </c>
      <c r="H44" s="113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0</v>
      </c>
      <c r="E45">
        <f>BAWANA!AM45</f>
        <v>0</v>
      </c>
      <c r="F45">
        <f t="shared" si="4"/>
        <v>256</v>
      </c>
      <c r="G45">
        <f t="shared" si="5"/>
        <v>0</v>
      </c>
      <c r="H45" s="113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0</v>
      </c>
      <c r="E46">
        <f>BAWANA!AM46</f>
        <v>0</v>
      </c>
      <c r="F46">
        <f t="shared" si="4"/>
        <v>256</v>
      </c>
      <c r="G46">
        <f t="shared" si="5"/>
        <v>0</v>
      </c>
      <c r="H46" s="113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0</v>
      </c>
      <c r="E47">
        <f>BAWANA!AM47</f>
        <v>0</v>
      </c>
      <c r="F47">
        <f t="shared" si="4"/>
        <v>256</v>
      </c>
      <c r="G47">
        <f t="shared" si="5"/>
        <v>0</v>
      </c>
      <c r="H47" s="113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0</v>
      </c>
      <c r="E48">
        <f>BAWANA!AM48</f>
        <v>0</v>
      </c>
      <c r="F48">
        <f t="shared" si="4"/>
        <v>256</v>
      </c>
      <c r="G48">
        <f t="shared" si="5"/>
        <v>0</v>
      </c>
      <c r="H48" s="113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0</v>
      </c>
      <c r="E49">
        <f>BAWANA!AM49</f>
        <v>0</v>
      </c>
      <c r="F49">
        <f t="shared" si="4"/>
        <v>256</v>
      </c>
      <c r="G49">
        <f t="shared" si="5"/>
        <v>0</v>
      </c>
      <c r="H49" s="113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0</v>
      </c>
      <c r="E50">
        <f>BAWANA!AM50</f>
        <v>0</v>
      </c>
      <c r="F50">
        <f t="shared" si="4"/>
        <v>256</v>
      </c>
      <c r="G50">
        <f t="shared" si="5"/>
        <v>0</v>
      </c>
      <c r="H50" s="113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256</v>
      </c>
      <c r="G51">
        <f t="shared" si="5"/>
        <v>0</v>
      </c>
      <c r="H51" s="113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256</v>
      </c>
      <c r="G52">
        <f t="shared" si="5"/>
        <v>0</v>
      </c>
      <c r="H52" s="113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0</v>
      </c>
      <c r="E53">
        <f>BAWANA!AM53</f>
        <v>0</v>
      </c>
      <c r="F53">
        <f t="shared" si="4"/>
        <v>256</v>
      </c>
      <c r="G53">
        <f t="shared" si="5"/>
        <v>0</v>
      </c>
      <c r="H53" s="113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0</v>
      </c>
      <c r="E54">
        <f>BAWANA!AM54</f>
        <v>0</v>
      </c>
      <c r="F54">
        <f t="shared" si="4"/>
        <v>256</v>
      </c>
      <c r="G54">
        <f t="shared" si="5"/>
        <v>0</v>
      </c>
      <c r="H54" s="113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0</v>
      </c>
      <c r="E55">
        <f>BAWANA!AM55</f>
        <v>0</v>
      </c>
      <c r="F55">
        <f t="shared" si="4"/>
        <v>256</v>
      </c>
      <c r="G55">
        <f t="shared" si="5"/>
        <v>0</v>
      </c>
      <c r="H55" s="113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0</v>
      </c>
      <c r="E56">
        <f>BAWANA!AM56</f>
        <v>0</v>
      </c>
      <c r="F56">
        <f t="shared" si="4"/>
        <v>256</v>
      </c>
      <c r="G56">
        <f t="shared" si="5"/>
        <v>0</v>
      </c>
      <c r="H56" s="113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0</v>
      </c>
      <c r="E57">
        <f>BAWANA!AM57</f>
        <v>0</v>
      </c>
      <c r="F57">
        <f t="shared" si="4"/>
        <v>256</v>
      </c>
      <c r="G57">
        <f t="shared" si="5"/>
        <v>0</v>
      </c>
      <c r="H57" s="113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0</v>
      </c>
      <c r="E58">
        <f>BAWANA!AM58</f>
        <v>0</v>
      </c>
      <c r="F58">
        <f t="shared" si="4"/>
        <v>256</v>
      </c>
      <c r="G58">
        <f t="shared" si="5"/>
        <v>0</v>
      </c>
      <c r="H58" s="113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0</v>
      </c>
      <c r="E59">
        <f>BAWANA!AM59</f>
        <v>0</v>
      </c>
      <c r="F59">
        <f t="shared" si="4"/>
        <v>256</v>
      </c>
      <c r="G59">
        <f t="shared" si="5"/>
        <v>0</v>
      </c>
      <c r="H59" s="113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0</v>
      </c>
      <c r="E60">
        <f>BAWANA!AM60</f>
        <v>0</v>
      </c>
      <c r="F60">
        <f t="shared" si="4"/>
        <v>256</v>
      </c>
      <c r="G60">
        <f t="shared" si="5"/>
        <v>0</v>
      </c>
      <c r="H60" s="113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0</v>
      </c>
      <c r="E61">
        <f>BAWANA!AM61</f>
        <v>0</v>
      </c>
      <c r="F61">
        <f t="shared" si="4"/>
        <v>256</v>
      </c>
      <c r="G61">
        <f t="shared" si="5"/>
        <v>0</v>
      </c>
      <c r="H61" s="113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0</v>
      </c>
      <c r="E62">
        <f>BAWANA!AM62</f>
        <v>0</v>
      </c>
      <c r="F62">
        <f t="shared" si="4"/>
        <v>256</v>
      </c>
      <c r="G62">
        <f t="shared" si="5"/>
        <v>0</v>
      </c>
      <c r="H62" s="113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0</v>
      </c>
      <c r="E63">
        <f>BAWANA!AM63</f>
        <v>0</v>
      </c>
      <c r="F63">
        <f t="shared" si="4"/>
        <v>256</v>
      </c>
      <c r="G63">
        <f t="shared" si="5"/>
        <v>0</v>
      </c>
      <c r="H63" s="113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0</v>
      </c>
      <c r="E64">
        <f>BAWANA!AM64</f>
        <v>0</v>
      </c>
      <c r="F64">
        <f t="shared" si="4"/>
        <v>256</v>
      </c>
      <c r="G64">
        <f t="shared" si="5"/>
        <v>0</v>
      </c>
      <c r="H64" s="113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0</v>
      </c>
      <c r="E65">
        <f>BAWANA!AM65</f>
        <v>0</v>
      </c>
      <c r="F65">
        <f t="shared" si="4"/>
        <v>256</v>
      </c>
      <c r="G65">
        <f t="shared" si="5"/>
        <v>0</v>
      </c>
      <c r="H65" s="113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0</v>
      </c>
      <c r="E66">
        <f>BAWANA!AM66</f>
        <v>0</v>
      </c>
      <c r="F66">
        <f t="shared" si="4"/>
        <v>256</v>
      </c>
      <c r="G66">
        <f t="shared" si="5"/>
        <v>0</v>
      </c>
      <c r="H66" s="113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0</v>
      </c>
      <c r="E67">
        <f>BAWANA!AM67</f>
        <v>0</v>
      </c>
      <c r="F67">
        <f t="shared" si="4"/>
        <v>256</v>
      </c>
      <c r="G67">
        <f t="shared" si="5"/>
        <v>0</v>
      </c>
      <c r="H67" s="113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0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0</v>
      </c>
      <c r="H68" s="113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0</v>
      </c>
      <c r="E69">
        <f>BAWANA!AM69</f>
        <v>0</v>
      </c>
      <c r="F69">
        <f t="shared" si="11"/>
        <v>256</v>
      </c>
      <c r="G69">
        <f t="shared" si="12"/>
        <v>0</v>
      </c>
      <c r="H69" s="113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0</v>
      </c>
      <c r="E70">
        <f>BAWANA!AM70</f>
        <v>0</v>
      </c>
      <c r="F70">
        <f t="shared" si="11"/>
        <v>256</v>
      </c>
      <c r="G70">
        <f t="shared" si="12"/>
        <v>0</v>
      </c>
      <c r="H70" s="113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256</v>
      </c>
      <c r="G71">
        <f t="shared" si="12"/>
        <v>0</v>
      </c>
      <c r="H71" s="113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256</v>
      </c>
      <c r="G72">
        <f t="shared" si="12"/>
        <v>0</v>
      </c>
      <c r="H72" s="113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0</v>
      </c>
      <c r="E73">
        <f>BAWANA!AM73</f>
        <v>0</v>
      </c>
      <c r="F73">
        <f t="shared" si="11"/>
        <v>256</v>
      </c>
      <c r="G73">
        <f t="shared" si="12"/>
        <v>0</v>
      </c>
      <c r="H73" s="113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0</v>
      </c>
      <c r="E74">
        <f>BAWANA!AM74</f>
        <v>0</v>
      </c>
      <c r="F74">
        <f t="shared" si="11"/>
        <v>256</v>
      </c>
      <c r="G74">
        <f t="shared" si="12"/>
        <v>0</v>
      </c>
      <c r="H74" s="113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0</v>
      </c>
      <c r="E75">
        <f>BAWANA!AM75</f>
        <v>0</v>
      </c>
      <c r="F75">
        <f t="shared" si="11"/>
        <v>256</v>
      </c>
      <c r="G75">
        <f t="shared" si="12"/>
        <v>0</v>
      </c>
      <c r="H75" s="113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0</v>
      </c>
      <c r="E76">
        <f>BAWANA!AM76</f>
        <v>0</v>
      </c>
      <c r="F76">
        <f t="shared" si="11"/>
        <v>256</v>
      </c>
      <c r="G76">
        <f t="shared" si="12"/>
        <v>0</v>
      </c>
      <c r="H76" s="113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0</v>
      </c>
      <c r="E77">
        <f>BAWANA!AM77</f>
        <v>0</v>
      </c>
      <c r="F77">
        <f t="shared" si="11"/>
        <v>256</v>
      </c>
      <c r="G77">
        <f t="shared" si="12"/>
        <v>0</v>
      </c>
      <c r="H77" s="113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0</v>
      </c>
      <c r="E78">
        <f>BAWANA!AM78</f>
        <v>0</v>
      </c>
      <c r="F78">
        <f t="shared" si="11"/>
        <v>256</v>
      </c>
      <c r="G78">
        <f t="shared" si="12"/>
        <v>0</v>
      </c>
      <c r="H78" s="113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0</v>
      </c>
      <c r="E79">
        <f>BAWANA!AM79</f>
        <v>0</v>
      </c>
      <c r="F79">
        <f t="shared" si="11"/>
        <v>256</v>
      </c>
      <c r="G79">
        <f t="shared" si="12"/>
        <v>0</v>
      </c>
      <c r="H79" s="113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0</v>
      </c>
      <c r="E80">
        <f>BAWANA!AM80</f>
        <v>0</v>
      </c>
      <c r="F80">
        <f t="shared" si="11"/>
        <v>256</v>
      </c>
      <c r="G80">
        <f t="shared" si="12"/>
        <v>0</v>
      </c>
      <c r="H80" s="113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0</v>
      </c>
      <c r="E81">
        <f>BAWANA!AM81</f>
        <v>0</v>
      </c>
      <c r="F81">
        <f t="shared" si="11"/>
        <v>256</v>
      </c>
      <c r="G81">
        <f t="shared" si="12"/>
        <v>0</v>
      </c>
      <c r="H81" s="113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0</v>
      </c>
      <c r="E82">
        <f>BAWANA!AM82</f>
        <v>0</v>
      </c>
      <c r="F82">
        <f t="shared" si="11"/>
        <v>256</v>
      </c>
      <c r="G82">
        <f t="shared" si="12"/>
        <v>0</v>
      </c>
      <c r="H82" s="113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0</v>
      </c>
      <c r="E83">
        <f>BAWANA!AM83</f>
        <v>0</v>
      </c>
      <c r="F83">
        <f t="shared" si="11"/>
        <v>256</v>
      </c>
      <c r="G83">
        <f t="shared" si="12"/>
        <v>0</v>
      </c>
      <c r="H83" s="113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0</v>
      </c>
      <c r="E84">
        <f>BAWANA!AM84</f>
        <v>0</v>
      </c>
      <c r="F84">
        <f t="shared" si="11"/>
        <v>256</v>
      </c>
      <c r="G84">
        <f t="shared" si="12"/>
        <v>0</v>
      </c>
      <c r="H84" s="113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0</v>
      </c>
      <c r="E85">
        <f>BAWANA!AM85</f>
        <v>0</v>
      </c>
      <c r="F85">
        <f t="shared" si="11"/>
        <v>256</v>
      </c>
      <c r="G85">
        <f t="shared" si="12"/>
        <v>0</v>
      </c>
      <c r="H85" s="113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0</v>
      </c>
      <c r="E86">
        <f>BAWANA!AM86</f>
        <v>0</v>
      </c>
      <c r="F86">
        <f t="shared" si="11"/>
        <v>256</v>
      </c>
      <c r="G86">
        <f t="shared" si="12"/>
        <v>0</v>
      </c>
      <c r="H86" s="113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0</v>
      </c>
      <c r="E87">
        <f>BAWANA!AM87</f>
        <v>0</v>
      </c>
      <c r="F87">
        <f t="shared" si="11"/>
        <v>256</v>
      </c>
      <c r="G87">
        <f t="shared" si="12"/>
        <v>0</v>
      </c>
      <c r="H87" s="113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0</v>
      </c>
      <c r="E88">
        <f>BAWANA!AM88</f>
        <v>0</v>
      </c>
      <c r="F88">
        <f t="shared" si="11"/>
        <v>256</v>
      </c>
      <c r="G88">
        <f t="shared" si="12"/>
        <v>0</v>
      </c>
      <c r="H88" s="113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0</v>
      </c>
      <c r="E89">
        <f>BAWANA!AM89</f>
        <v>0</v>
      </c>
      <c r="F89">
        <f t="shared" si="11"/>
        <v>256</v>
      </c>
      <c r="G89">
        <f t="shared" si="12"/>
        <v>0</v>
      </c>
      <c r="H89" s="113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0</v>
      </c>
      <c r="E90">
        <f>BAWANA!AM90</f>
        <v>0</v>
      </c>
      <c r="F90">
        <f t="shared" si="11"/>
        <v>256</v>
      </c>
      <c r="G90">
        <f t="shared" si="12"/>
        <v>0</v>
      </c>
      <c r="H90" s="113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0</v>
      </c>
      <c r="E91">
        <f>BAWANA!AM91</f>
        <v>0</v>
      </c>
      <c r="F91">
        <f t="shared" si="11"/>
        <v>256</v>
      </c>
      <c r="G91">
        <f t="shared" si="12"/>
        <v>0</v>
      </c>
      <c r="H91" s="113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0</v>
      </c>
      <c r="E92">
        <f>BAWANA!AM92</f>
        <v>0</v>
      </c>
      <c r="F92">
        <f t="shared" si="11"/>
        <v>256</v>
      </c>
      <c r="G92">
        <f t="shared" si="12"/>
        <v>0</v>
      </c>
      <c r="H92" s="113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0</v>
      </c>
      <c r="E93">
        <f>BAWANA!AM93</f>
        <v>0</v>
      </c>
      <c r="F93">
        <f t="shared" si="11"/>
        <v>256</v>
      </c>
      <c r="G93">
        <f t="shared" si="12"/>
        <v>0</v>
      </c>
      <c r="H93" s="113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0</v>
      </c>
      <c r="E94">
        <f>BAWANA!AM94</f>
        <v>0</v>
      </c>
      <c r="F94">
        <f t="shared" si="11"/>
        <v>256</v>
      </c>
      <c r="G94">
        <f t="shared" si="12"/>
        <v>0</v>
      </c>
      <c r="H94" s="113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0</v>
      </c>
      <c r="E95">
        <f>BAWANA!AM95</f>
        <v>0</v>
      </c>
      <c r="F95">
        <f t="shared" si="11"/>
        <v>256</v>
      </c>
      <c r="G95">
        <f t="shared" si="12"/>
        <v>0</v>
      </c>
      <c r="H95" s="113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0</v>
      </c>
      <c r="E96">
        <f>BAWANA!AM96</f>
        <v>0</v>
      </c>
      <c r="F96">
        <f t="shared" si="11"/>
        <v>256</v>
      </c>
      <c r="G96">
        <f t="shared" si="12"/>
        <v>0</v>
      </c>
      <c r="H96" s="113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0</v>
      </c>
      <c r="E97">
        <f>BAWANA!AM97</f>
        <v>0</v>
      </c>
      <c r="F97">
        <f t="shared" si="11"/>
        <v>256</v>
      </c>
      <c r="G97">
        <f t="shared" si="12"/>
        <v>0</v>
      </c>
      <c r="H97" s="113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0</v>
      </c>
      <c r="E98">
        <f>BAWANA!AM98</f>
        <v>0</v>
      </c>
      <c r="F98">
        <f t="shared" si="11"/>
        <v>256</v>
      </c>
      <c r="G98">
        <f t="shared" si="12"/>
        <v>0</v>
      </c>
      <c r="H98" s="113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6.1440000000000001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>SUM(Y3:Y98)/4000</f>
        <v>0</v>
      </c>
      <c r="Z99" s="115">
        <f t="shared" ref="Z99:AD99" si="15">SUM(Z3:Z98)/4000</f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23.57</v>
      </c>
      <c r="J3">
        <v>5.48</v>
      </c>
      <c r="K3">
        <v>683.14</v>
      </c>
      <c r="L3">
        <v>436.2</v>
      </c>
      <c r="M3">
        <v>92</v>
      </c>
      <c r="N3">
        <v>118.75</v>
      </c>
      <c r="O3">
        <v>124.32</v>
      </c>
      <c r="P3">
        <v>125.96</v>
      </c>
      <c r="Q3">
        <v>20.56</v>
      </c>
      <c r="R3">
        <v>42.39</v>
      </c>
      <c r="S3">
        <v>26.39</v>
      </c>
      <c r="T3">
        <v>0</v>
      </c>
      <c r="U3">
        <v>339.75</v>
      </c>
      <c r="V3">
        <v>18.2</v>
      </c>
      <c r="W3">
        <v>45.22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8.8800000000000008</v>
      </c>
      <c r="AG3">
        <v>43.57</v>
      </c>
      <c r="AH3">
        <v>0</v>
      </c>
      <c r="AI3">
        <v>0</v>
      </c>
      <c r="AJ3">
        <v>0</v>
      </c>
      <c r="AK3">
        <v>53.43</v>
      </c>
      <c r="AL3">
        <v>1.4</v>
      </c>
      <c r="AM3">
        <v>0</v>
      </c>
      <c r="AN3">
        <v>0</v>
      </c>
      <c r="AO3">
        <v>0</v>
      </c>
      <c r="AP3">
        <v>3.85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44.83</v>
      </c>
      <c r="AW3">
        <v>71.459999999999994</v>
      </c>
      <c r="AX3">
        <v>41.65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2561.2000000000003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23.57</v>
      </c>
      <c r="J4">
        <v>5.48</v>
      </c>
      <c r="K4">
        <v>683.14</v>
      </c>
      <c r="L4">
        <v>436.2</v>
      </c>
      <c r="M4">
        <v>92</v>
      </c>
      <c r="N4">
        <v>118.75</v>
      </c>
      <c r="O4">
        <v>124.32</v>
      </c>
      <c r="P4">
        <v>125.96</v>
      </c>
      <c r="Q4">
        <v>20.56</v>
      </c>
      <c r="R4">
        <v>42.39</v>
      </c>
      <c r="S4">
        <v>26.39</v>
      </c>
      <c r="T4">
        <v>0</v>
      </c>
      <c r="U4">
        <v>339.75</v>
      </c>
      <c r="V4">
        <v>18.2</v>
      </c>
      <c r="W4">
        <v>45.22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8.8800000000000008</v>
      </c>
      <c r="AG4">
        <v>43.57</v>
      </c>
      <c r="AH4">
        <v>0</v>
      </c>
      <c r="AI4">
        <v>0</v>
      </c>
      <c r="AJ4">
        <v>0</v>
      </c>
      <c r="AK4">
        <v>53.43</v>
      </c>
      <c r="AL4">
        <v>1.4</v>
      </c>
      <c r="AM4">
        <v>0</v>
      </c>
      <c r="AN4">
        <v>0</v>
      </c>
      <c r="AO4">
        <v>0</v>
      </c>
      <c r="AP4">
        <v>3.85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44.83</v>
      </c>
      <c r="AW4">
        <v>71.459999999999994</v>
      </c>
      <c r="AX4">
        <v>41.65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2561.2000000000003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23.57</v>
      </c>
      <c r="J5">
        <v>5.48</v>
      </c>
      <c r="K5">
        <v>683.14</v>
      </c>
      <c r="L5">
        <v>436.2</v>
      </c>
      <c r="M5">
        <v>92</v>
      </c>
      <c r="N5">
        <v>118.75</v>
      </c>
      <c r="O5">
        <v>124.32</v>
      </c>
      <c r="P5">
        <v>125.96</v>
      </c>
      <c r="Q5">
        <v>20.56</v>
      </c>
      <c r="R5">
        <v>42.39</v>
      </c>
      <c r="S5">
        <v>26.39</v>
      </c>
      <c r="T5">
        <v>0</v>
      </c>
      <c r="U5">
        <v>339.75</v>
      </c>
      <c r="V5">
        <v>18.2</v>
      </c>
      <c r="W5">
        <v>45.22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8.8800000000000008</v>
      </c>
      <c r="AG5">
        <v>43.57</v>
      </c>
      <c r="AH5">
        <v>0</v>
      </c>
      <c r="AI5">
        <v>0</v>
      </c>
      <c r="AJ5">
        <v>0</v>
      </c>
      <c r="AK5">
        <v>53.43</v>
      </c>
      <c r="AL5">
        <v>1.4</v>
      </c>
      <c r="AM5">
        <v>0</v>
      </c>
      <c r="AN5">
        <v>0</v>
      </c>
      <c r="AO5">
        <v>0</v>
      </c>
      <c r="AP5">
        <v>7.81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44.83</v>
      </c>
      <c r="AW5">
        <v>71.459999999999994</v>
      </c>
      <c r="AX5">
        <v>41.65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2565.1600000000003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23.57</v>
      </c>
      <c r="J6">
        <v>5.48</v>
      </c>
      <c r="K6">
        <v>683.14</v>
      </c>
      <c r="L6">
        <v>436.2</v>
      </c>
      <c r="M6">
        <v>92</v>
      </c>
      <c r="N6">
        <v>118.75</v>
      </c>
      <c r="O6">
        <v>124.32</v>
      </c>
      <c r="P6">
        <v>125.96</v>
      </c>
      <c r="Q6">
        <v>20.56</v>
      </c>
      <c r="R6">
        <v>42.39</v>
      </c>
      <c r="S6">
        <v>26.39</v>
      </c>
      <c r="T6">
        <v>0</v>
      </c>
      <c r="U6">
        <v>339.75</v>
      </c>
      <c r="V6">
        <v>18.2</v>
      </c>
      <c r="W6">
        <v>45.22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8.8800000000000008</v>
      </c>
      <c r="AG6">
        <v>43.57</v>
      </c>
      <c r="AH6">
        <v>0</v>
      </c>
      <c r="AI6">
        <v>0</v>
      </c>
      <c r="AJ6">
        <v>0</v>
      </c>
      <c r="AK6">
        <v>53.43</v>
      </c>
      <c r="AL6">
        <v>1.4</v>
      </c>
      <c r="AM6">
        <v>0</v>
      </c>
      <c r="AN6">
        <v>0</v>
      </c>
      <c r="AO6">
        <v>0</v>
      </c>
      <c r="AP6">
        <v>7.81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44.83</v>
      </c>
      <c r="AW6">
        <v>71.459999999999994</v>
      </c>
      <c r="AX6">
        <v>41.65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2565.1600000000003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23.57</v>
      </c>
      <c r="J7">
        <v>5.48</v>
      </c>
      <c r="K7">
        <v>683.14</v>
      </c>
      <c r="L7">
        <v>436.2</v>
      </c>
      <c r="M7">
        <v>92</v>
      </c>
      <c r="N7">
        <v>118.75</v>
      </c>
      <c r="O7">
        <v>124.32</v>
      </c>
      <c r="P7">
        <v>125.96</v>
      </c>
      <c r="Q7">
        <v>20.56</v>
      </c>
      <c r="R7">
        <v>42.39</v>
      </c>
      <c r="S7">
        <v>26.39</v>
      </c>
      <c r="T7">
        <v>0</v>
      </c>
      <c r="U7">
        <v>339.75</v>
      </c>
      <c r="V7">
        <v>18.2</v>
      </c>
      <c r="W7">
        <v>45.22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8.8800000000000008</v>
      </c>
      <c r="AG7">
        <v>43.57</v>
      </c>
      <c r="AH7">
        <v>0</v>
      </c>
      <c r="AI7">
        <v>0</v>
      </c>
      <c r="AJ7">
        <v>0</v>
      </c>
      <c r="AK7">
        <v>53.43</v>
      </c>
      <c r="AL7">
        <v>1.4</v>
      </c>
      <c r="AM7">
        <v>0</v>
      </c>
      <c r="AN7">
        <v>0</v>
      </c>
      <c r="AO7">
        <v>0</v>
      </c>
      <c r="AP7">
        <v>7.81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44.83</v>
      </c>
      <c r="AW7">
        <v>71.459999999999994</v>
      </c>
      <c r="AX7">
        <v>41.65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2565.1600000000003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23.57</v>
      </c>
      <c r="J8">
        <v>5.48</v>
      </c>
      <c r="K8">
        <v>683.14</v>
      </c>
      <c r="L8">
        <v>436.2</v>
      </c>
      <c r="M8">
        <v>92</v>
      </c>
      <c r="N8">
        <v>118.75</v>
      </c>
      <c r="O8">
        <v>124.32</v>
      </c>
      <c r="P8">
        <v>125.96</v>
      </c>
      <c r="Q8">
        <v>20.56</v>
      </c>
      <c r="R8">
        <v>42.39</v>
      </c>
      <c r="S8">
        <v>26.39</v>
      </c>
      <c r="T8">
        <v>0</v>
      </c>
      <c r="U8">
        <v>339.75</v>
      </c>
      <c r="V8">
        <v>18.2</v>
      </c>
      <c r="W8">
        <v>45.22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8.8800000000000008</v>
      </c>
      <c r="AG8">
        <v>43.57</v>
      </c>
      <c r="AH8">
        <v>0</v>
      </c>
      <c r="AI8">
        <v>0</v>
      </c>
      <c r="AJ8">
        <v>0</v>
      </c>
      <c r="AK8">
        <v>53.43</v>
      </c>
      <c r="AL8">
        <v>1.4</v>
      </c>
      <c r="AM8">
        <v>0</v>
      </c>
      <c r="AN8">
        <v>0</v>
      </c>
      <c r="AO8">
        <v>0</v>
      </c>
      <c r="AP8">
        <v>7.81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44.83</v>
      </c>
      <c r="AW8">
        <v>71.459999999999994</v>
      </c>
      <c r="AX8">
        <v>41.65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2565.1600000000003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23.57</v>
      </c>
      <c r="J9">
        <v>5.48</v>
      </c>
      <c r="K9">
        <v>683.14</v>
      </c>
      <c r="L9">
        <v>436.2</v>
      </c>
      <c r="M9">
        <v>92</v>
      </c>
      <c r="N9">
        <v>118.75</v>
      </c>
      <c r="O9">
        <v>124.32</v>
      </c>
      <c r="P9">
        <v>125.96</v>
      </c>
      <c r="Q9">
        <v>20.56</v>
      </c>
      <c r="R9">
        <v>42.39</v>
      </c>
      <c r="S9">
        <v>26.39</v>
      </c>
      <c r="T9">
        <v>0</v>
      </c>
      <c r="U9">
        <v>339.75</v>
      </c>
      <c r="V9">
        <v>18.2</v>
      </c>
      <c r="W9">
        <v>45.22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8.8800000000000008</v>
      </c>
      <c r="AG9">
        <v>43.57</v>
      </c>
      <c r="AH9">
        <v>0</v>
      </c>
      <c r="AI9">
        <v>0</v>
      </c>
      <c r="AJ9">
        <v>0</v>
      </c>
      <c r="AK9">
        <v>53.43</v>
      </c>
      <c r="AL9">
        <v>1.4</v>
      </c>
      <c r="AM9">
        <v>0</v>
      </c>
      <c r="AN9">
        <v>0</v>
      </c>
      <c r="AO9">
        <v>0</v>
      </c>
      <c r="AP9">
        <v>7.81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44.83</v>
      </c>
      <c r="AW9">
        <v>71.459999999999994</v>
      </c>
      <c r="AX9">
        <v>41.65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2565.1600000000003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23.57</v>
      </c>
      <c r="J10">
        <v>5.48</v>
      </c>
      <c r="K10">
        <v>683.14</v>
      </c>
      <c r="L10">
        <v>436.2</v>
      </c>
      <c r="M10">
        <v>92</v>
      </c>
      <c r="N10">
        <v>118.75</v>
      </c>
      <c r="O10">
        <v>124.32</v>
      </c>
      <c r="P10">
        <v>125.96</v>
      </c>
      <c r="Q10">
        <v>20.56</v>
      </c>
      <c r="R10">
        <v>42.39</v>
      </c>
      <c r="S10">
        <v>26.39</v>
      </c>
      <c r="T10">
        <v>0</v>
      </c>
      <c r="U10">
        <v>339.75</v>
      </c>
      <c r="V10">
        <v>18.2</v>
      </c>
      <c r="W10">
        <v>45.22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8.8800000000000008</v>
      </c>
      <c r="AG10">
        <v>43.57</v>
      </c>
      <c r="AH10">
        <v>0</v>
      </c>
      <c r="AI10">
        <v>0</v>
      </c>
      <c r="AJ10">
        <v>0</v>
      </c>
      <c r="AK10">
        <v>53.43</v>
      </c>
      <c r="AL10">
        <v>1.4</v>
      </c>
      <c r="AM10">
        <v>0</v>
      </c>
      <c r="AN10">
        <v>0</v>
      </c>
      <c r="AO10">
        <v>0</v>
      </c>
      <c r="AP10">
        <v>7.81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44.83</v>
      </c>
      <c r="AW10">
        <v>71.459999999999994</v>
      </c>
      <c r="AX10">
        <v>41.65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2565.1600000000003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23.57</v>
      </c>
      <c r="J11">
        <v>5.48</v>
      </c>
      <c r="K11">
        <v>683.14</v>
      </c>
      <c r="L11">
        <v>436.2</v>
      </c>
      <c r="M11">
        <v>92</v>
      </c>
      <c r="N11">
        <v>118.75</v>
      </c>
      <c r="O11">
        <v>124.32</v>
      </c>
      <c r="P11">
        <v>125.96</v>
      </c>
      <c r="Q11">
        <v>20.56</v>
      </c>
      <c r="R11">
        <v>42.39</v>
      </c>
      <c r="S11">
        <v>26.39</v>
      </c>
      <c r="T11">
        <v>0</v>
      </c>
      <c r="U11">
        <v>339.75</v>
      </c>
      <c r="V11">
        <v>18.2</v>
      </c>
      <c r="W11">
        <v>45.22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8.8800000000000008</v>
      </c>
      <c r="AG11">
        <v>43.57</v>
      </c>
      <c r="AH11">
        <v>0</v>
      </c>
      <c r="AI11">
        <v>0</v>
      </c>
      <c r="AJ11">
        <v>0</v>
      </c>
      <c r="AK11">
        <v>53.43</v>
      </c>
      <c r="AL11">
        <v>1.4</v>
      </c>
      <c r="AM11">
        <v>0</v>
      </c>
      <c r="AN11">
        <v>0</v>
      </c>
      <c r="AO11">
        <v>0</v>
      </c>
      <c r="AP11">
        <v>7.81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44.83</v>
      </c>
      <c r="AW11">
        <v>71.459999999999994</v>
      </c>
      <c r="AX11">
        <v>41.65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2565.1600000000003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23.57</v>
      </c>
      <c r="J12">
        <v>5.48</v>
      </c>
      <c r="K12">
        <v>683.14</v>
      </c>
      <c r="L12">
        <v>436.2</v>
      </c>
      <c r="M12">
        <v>92</v>
      </c>
      <c r="N12">
        <v>118.75</v>
      </c>
      <c r="O12">
        <v>124.32</v>
      </c>
      <c r="P12">
        <v>125.96</v>
      </c>
      <c r="Q12">
        <v>20.56</v>
      </c>
      <c r="R12">
        <v>42.39</v>
      </c>
      <c r="S12">
        <v>26.39</v>
      </c>
      <c r="T12">
        <v>0</v>
      </c>
      <c r="U12">
        <v>339.75</v>
      </c>
      <c r="V12">
        <v>18.2</v>
      </c>
      <c r="W12">
        <v>45.22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8.8800000000000008</v>
      </c>
      <c r="AG12">
        <v>43.57</v>
      </c>
      <c r="AH12">
        <v>0</v>
      </c>
      <c r="AI12">
        <v>0</v>
      </c>
      <c r="AJ12">
        <v>0</v>
      </c>
      <c r="AK12">
        <v>53.43</v>
      </c>
      <c r="AL12">
        <v>1.4</v>
      </c>
      <c r="AM12">
        <v>0</v>
      </c>
      <c r="AN12">
        <v>0</v>
      </c>
      <c r="AO12">
        <v>0</v>
      </c>
      <c r="AP12">
        <v>7.81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44.83</v>
      </c>
      <c r="AW12">
        <v>71.459999999999994</v>
      </c>
      <c r="AX12">
        <v>41.65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2565.1600000000003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23.57</v>
      </c>
      <c r="J13">
        <v>5.48</v>
      </c>
      <c r="K13">
        <v>683.14</v>
      </c>
      <c r="L13">
        <v>436.2</v>
      </c>
      <c r="M13">
        <v>92</v>
      </c>
      <c r="N13">
        <v>118.75</v>
      </c>
      <c r="O13">
        <v>124.32</v>
      </c>
      <c r="P13">
        <v>125.96</v>
      </c>
      <c r="Q13">
        <v>20.56</v>
      </c>
      <c r="R13">
        <v>42.39</v>
      </c>
      <c r="S13">
        <v>26.39</v>
      </c>
      <c r="T13">
        <v>0</v>
      </c>
      <c r="U13">
        <v>339.75</v>
      </c>
      <c r="V13">
        <v>18.2</v>
      </c>
      <c r="W13">
        <v>45.22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8.8800000000000008</v>
      </c>
      <c r="AG13">
        <v>43.57</v>
      </c>
      <c r="AH13">
        <v>0</v>
      </c>
      <c r="AI13">
        <v>0</v>
      </c>
      <c r="AJ13">
        <v>0</v>
      </c>
      <c r="AK13">
        <v>53.43</v>
      </c>
      <c r="AL13">
        <v>1.4</v>
      </c>
      <c r="AM13">
        <v>0</v>
      </c>
      <c r="AN13">
        <v>0</v>
      </c>
      <c r="AO13">
        <v>0</v>
      </c>
      <c r="AP13">
        <v>2.0499999999999998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44.83</v>
      </c>
      <c r="AW13">
        <v>71.459999999999994</v>
      </c>
      <c r="AX13">
        <v>41.65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2559.4000000000005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23.57</v>
      </c>
      <c r="J14">
        <v>5.48</v>
      </c>
      <c r="K14">
        <v>683.14</v>
      </c>
      <c r="L14">
        <v>436.2</v>
      </c>
      <c r="M14">
        <v>92</v>
      </c>
      <c r="N14">
        <v>118.75</v>
      </c>
      <c r="O14">
        <v>124.32</v>
      </c>
      <c r="P14">
        <v>125.96</v>
      </c>
      <c r="Q14">
        <v>20.56</v>
      </c>
      <c r="R14">
        <v>42.39</v>
      </c>
      <c r="S14">
        <v>26.39</v>
      </c>
      <c r="T14">
        <v>0</v>
      </c>
      <c r="U14">
        <v>339.75</v>
      </c>
      <c r="V14">
        <v>18.2</v>
      </c>
      <c r="W14">
        <v>45.22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8.8800000000000008</v>
      </c>
      <c r="AG14">
        <v>43.57</v>
      </c>
      <c r="AH14">
        <v>0</v>
      </c>
      <c r="AI14">
        <v>0</v>
      </c>
      <c r="AJ14">
        <v>0</v>
      </c>
      <c r="AK14">
        <v>53.43</v>
      </c>
      <c r="AL14">
        <v>1.4</v>
      </c>
      <c r="AM14">
        <v>0</v>
      </c>
      <c r="AN14">
        <v>0</v>
      </c>
      <c r="AO14">
        <v>0</v>
      </c>
      <c r="AP14">
        <v>2.0499999999999998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45.05</v>
      </c>
      <c r="AW14">
        <v>71.459999999999994</v>
      </c>
      <c r="AX14">
        <v>41.65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2559.6200000000008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23.57</v>
      </c>
      <c r="J15">
        <v>5.48</v>
      </c>
      <c r="K15">
        <v>683.14</v>
      </c>
      <c r="L15">
        <v>436.2</v>
      </c>
      <c r="M15">
        <v>92</v>
      </c>
      <c r="N15">
        <v>118.75</v>
      </c>
      <c r="O15">
        <v>124.32</v>
      </c>
      <c r="P15">
        <v>125.96</v>
      </c>
      <c r="Q15">
        <v>20.56</v>
      </c>
      <c r="R15">
        <v>42.39</v>
      </c>
      <c r="S15">
        <v>26.39</v>
      </c>
      <c r="T15">
        <v>0</v>
      </c>
      <c r="U15">
        <v>339.75</v>
      </c>
      <c r="V15">
        <v>18.2</v>
      </c>
      <c r="W15">
        <v>45.22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8.8800000000000008</v>
      </c>
      <c r="AG15">
        <v>43.57</v>
      </c>
      <c r="AH15">
        <v>0</v>
      </c>
      <c r="AI15">
        <v>0</v>
      </c>
      <c r="AJ15">
        <v>0</v>
      </c>
      <c r="AK15">
        <v>53.43</v>
      </c>
      <c r="AL15">
        <v>12.78</v>
      </c>
      <c r="AM15">
        <v>0</v>
      </c>
      <c r="AN15">
        <v>0</v>
      </c>
      <c r="AO15">
        <v>0</v>
      </c>
      <c r="AP15">
        <v>2.0499999999999998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45.05</v>
      </c>
      <c r="AW15">
        <v>71.459999999999994</v>
      </c>
      <c r="AX15">
        <v>41.65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2571.0000000000009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23.57</v>
      </c>
      <c r="J16">
        <v>5.48</v>
      </c>
      <c r="K16">
        <v>683.14</v>
      </c>
      <c r="L16">
        <v>436.2</v>
      </c>
      <c r="M16">
        <v>92</v>
      </c>
      <c r="N16">
        <v>118.75</v>
      </c>
      <c r="O16">
        <v>124.32</v>
      </c>
      <c r="P16">
        <v>125.96</v>
      </c>
      <c r="Q16">
        <v>20.56</v>
      </c>
      <c r="R16">
        <v>42.39</v>
      </c>
      <c r="S16">
        <v>26.39</v>
      </c>
      <c r="T16">
        <v>0</v>
      </c>
      <c r="U16">
        <v>339.75</v>
      </c>
      <c r="V16">
        <v>18.2</v>
      </c>
      <c r="W16">
        <v>45.22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8.8800000000000008</v>
      </c>
      <c r="AG16">
        <v>43.57</v>
      </c>
      <c r="AH16">
        <v>0</v>
      </c>
      <c r="AI16">
        <v>0</v>
      </c>
      <c r="AJ16">
        <v>0</v>
      </c>
      <c r="AK16">
        <v>53.43</v>
      </c>
      <c r="AL16">
        <v>55.77</v>
      </c>
      <c r="AM16">
        <v>0</v>
      </c>
      <c r="AN16">
        <v>0</v>
      </c>
      <c r="AO16">
        <v>0</v>
      </c>
      <c r="AP16">
        <v>2.0499999999999998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45.05</v>
      </c>
      <c r="AW16">
        <v>71.459999999999994</v>
      </c>
      <c r="AX16">
        <v>41.65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2613.9900000000007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23.57</v>
      </c>
      <c r="J17">
        <v>5.48</v>
      </c>
      <c r="K17">
        <v>683.14</v>
      </c>
      <c r="L17">
        <v>436.2</v>
      </c>
      <c r="M17">
        <v>92</v>
      </c>
      <c r="N17">
        <v>118.75</v>
      </c>
      <c r="O17">
        <v>124.32</v>
      </c>
      <c r="P17">
        <v>125.96</v>
      </c>
      <c r="Q17">
        <v>20.56</v>
      </c>
      <c r="R17">
        <v>42.39</v>
      </c>
      <c r="S17">
        <v>26.39</v>
      </c>
      <c r="T17">
        <v>0</v>
      </c>
      <c r="U17">
        <v>360</v>
      </c>
      <c r="V17">
        <v>18.2</v>
      </c>
      <c r="W17">
        <v>45.22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8.8800000000000008</v>
      </c>
      <c r="AG17">
        <v>43.57</v>
      </c>
      <c r="AH17">
        <v>0</v>
      </c>
      <c r="AI17">
        <v>0</v>
      </c>
      <c r="AJ17">
        <v>0</v>
      </c>
      <c r="AK17">
        <v>53.43</v>
      </c>
      <c r="AL17">
        <v>55.77</v>
      </c>
      <c r="AM17">
        <v>0</v>
      </c>
      <c r="AN17">
        <v>0</v>
      </c>
      <c r="AO17">
        <v>0</v>
      </c>
      <c r="AP17">
        <v>2.0499999999999998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45.05</v>
      </c>
      <c r="AW17">
        <v>71.459999999999994</v>
      </c>
      <c r="AX17">
        <v>41.65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2634.2400000000007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23.57</v>
      </c>
      <c r="J18">
        <v>5.48</v>
      </c>
      <c r="K18">
        <v>683.14</v>
      </c>
      <c r="L18">
        <v>436.2</v>
      </c>
      <c r="M18">
        <v>92</v>
      </c>
      <c r="N18">
        <v>118.75</v>
      </c>
      <c r="O18">
        <v>124.32</v>
      </c>
      <c r="P18">
        <v>125.96</v>
      </c>
      <c r="Q18">
        <v>20.56</v>
      </c>
      <c r="R18">
        <v>42.39</v>
      </c>
      <c r="S18">
        <v>26.39</v>
      </c>
      <c r="T18">
        <v>0</v>
      </c>
      <c r="U18">
        <v>380.25</v>
      </c>
      <c r="V18">
        <v>18.2</v>
      </c>
      <c r="W18">
        <v>45.22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8.8800000000000008</v>
      </c>
      <c r="AG18">
        <v>43.57</v>
      </c>
      <c r="AH18">
        <v>0</v>
      </c>
      <c r="AI18">
        <v>0</v>
      </c>
      <c r="AJ18">
        <v>0</v>
      </c>
      <c r="AK18">
        <v>53.43</v>
      </c>
      <c r="AL18">
        <v>55.77</v>
      </c>
      <c r="AM18">
        <v>0</v>
      </c>
      <c r="AN18">
        <v>0</v>
      </c>
      <c r="AO18">
        <v>0</v>
      </c>
      <c r="AP18">
        <v>2.0499999999999998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45.05</v>
      </c>
      <c r="AW18">
        <v>71.459999999999994</v>
      </c>
      <c r="AX18">
        <v>41.65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2654.4900000000007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23.57</v>
      </c>
      <c r="J19">
        <v>5.48</v>
      </c>
      <c r="K19">
        <v>683.14</v>
      </c>
      <c r="L19">
        <v>436.2</v>
      </c>
      <c r="M19">
        <v>92</v>
      </c>
      <c r="N19">
        <v>118.75</v>
      </c>
      <c r="O19">
        <v>124.32</v>
      </c>
      <c r="P19">
        <v>125.96</v>
      </c>
      <c r="Q19">
        <v>20.56</v>
      </c>
      <c r="R19">
        <v>42.39</v>
      </c>
      <c r="S19">
        <v>26.39</v>
      </c>
      <c r="T19">
        <v>0</v>
      </c>
      <c r="U19">
        <v>388.12</v>
      </c>
      <c r="V19">
        <v>18.2</v>
      </c>
      <c r="W19">
        <v>45.22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8.8800000000000008</v>
      </c>
      <c r="AG19">
        <v>43.57</v>
      </c>
      <c r="AH19">
        <v>0</v>
      </c>
      <c r="AI19">
        <v>0</v>
      </c>
      <c r="AJ19">
        <v>0</v>
      </c>
      <c r="AK19">
        <v>53.43</v>
      </c>
      <c r="AL19">
        <v>55.77</v>
      </c>
      <c r="AM19">
        <v>0</v>
      </c>
      <c r="AN19">
        <v>0</v>
      </c>
      <c r="AO19">
        <v>0</v>
      </c>
      <c r="AP19">
        <v>2.0499999999999998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45.05</v>
      </c>
      <c r="AW19">
        <v>71.459999999999994</v>
      </c>
      <c r="AX19">
        <v>41.65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2662.3600000000006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23.57</v>
      </c>
      <c r="J20">
        <v>5.48</v>
      </c>
      <c r="K20">
        <v>683.14</v>
      </c>
      <c r="L20">
        <v>436.2</v>
      </c>
      <c r="M20">
        <v>92</v>
      </c>
      <c r="N20">
        <v>118.75</v>
      </c>
      <c r="O20">
        <v>124.32</v>
      </c>
      <c r="P20">
        <v>125.96</v>
      </c>
      <c r="Q20">
        <v>20.56</v>
      </c>
      <c r="R20">
        <v>42.39</v>
      </c>
      <c r="S20">
        <v>26.39</v>
      </c>
      <c r="T20">
        <v>0</v>
      </c>
      <c r="U20">
        <v>396</v>
      </c>
      <c r="V20">
        <v>18.2</v>
      </c>
      <c r="W20">
        <v>45.22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8.8800000000000008</v>
      </c>
      <c r="AG20">
        <v>43.57</v>
      </c>
      <c r="AH20">
        <v>0</v>
      </c>
      <c r="AI20">
        <v>0</v>
      </c>
      <c r="AJ20">
        <v>0</v>
      </c>
      <c r="AK20">
        <v>53.43</v>
      </c>
      <c r="AL20">
        <v>41.83</v>
      </c>
      <c r="AM20">
        <v>0</v>
      </c>
      <c r="AN20">
        <v>0</v>
      </c>
      <c r="AO20">
        <v>0</v>
      </c>
      <c r="AP20">
        <v>2.0499999999999998</v>
      </c>
      <c r="AQ20">
        <v>0</v>
      </c>
      <c r="AR20">
        <v>1.1100000000000001</v>
      </c>
      <c r="AS20">
        <v>4.3099999999999996</v>
      </c>
      <c r="AT20">
        <v>20</v>
      </c>
      <c r="AU20">
        <v>0</v>
      </c>
      <c r="AV20">
        <v>45.05</v>
      </c>
      <c r="AW20">
        <v>71.459999999999994</v>
      </c>
      <c r="AX20">
        <v>41.65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2656.3000000000006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23.57</v>
      </c>
      <c r="J21">
        <v>5.48</v>
      </c>
      <c r="K21">
        <v>683.14</v>
      </c>
      <c r="L21">
        <v>436.2</v>
      </c>
      <c r="M21">
        <v>92</v>
      </c>
      <c r="N21">
        <v>118.75</v>
      </c>
      <c r="O21">
        <v>124.32</v>
      </c>
      <c r="P21">
        <v>125.96</v>
      </c>
      <c r="Q21">
        <v>20.56</v>
      </c>
      <c r="R21">
        <v>42.39</v>
      </c>
      <c r="S21">
        <v>26.39</v>
      </c>
      <c r="T21">
        <v>0</v>
      </c>
      <c r="U21">
        <v>405</v>
      </c>
      <c r="V21">
        <v>18.2</v>
      </c>
      <c r="W21">
        <v>45.22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8.8800000000000008</v>
      </c>
      <c r="AG21">
        <v>43.57</v>
      </c>
      <c r="AH21">
        <v>0</v>
      </c>
      <c r="AI21">
        <v>0</v>
      </c>
      <c r="AJ21">
        <v>0</v>
      </c>
      <c r="AK21">
        <v>53.43</v>
      </c>
      <c r="AL21">
        <v>41.83</v>
      </c>
      <c r="AM21">
        <v>0</v>
      </c>
      <c r="AN21">
        <v>0</v>
      </c>
      <c r="AO21">
        <v>0</v>
      </c>
      <c r="AP21">
        <v>2.0499999999999998</v>
      </c>
      <c r="AQ21">
        <v>0</v>
      </c>
      <c r="AR21">
        <v>1.1100000000000001</v>
      </c>
      <c r="AS21">
        <v>4.3099999999999996</v>
      </c>
      <c r="AT21">
        <v>20</v>
      </c>
      <c r="AU21">
        <v>0</v>
      </c>
      <c r="AV21">
        <v>45.25</v>
      </c>
      <c r="AW21">
        <v>71.459999999999994</v>
      </c>
      <c r="AX21">
        <v>41.65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2665.5000000000005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23.57</v>
      </c>
      <c r="J22">
        <v>5.48</v>
      </c>
      <c r="K22">
        <v>683.14</v>
      </c>
      <c r="L22">
        <v>436.2</v>
      </c>
      <c r="M22">
        <v>92</v>
      </c>
      <c r="N22">
        <v>118.75</v>
      </c>
      <c r="O22">
        <v>124.32</v>
      </c>
      <c r="P22">
        <v>125.96</v>
      </c>
      <c r="Q22">
        <v>20.56</v>
      </c>
      <c r="R22">
        <v>42.39</v>
      </c>
      <c r="S22">
        <v>26.39</v>
      </c>
      <c r="T22">
        <v>0</v>
      </c>
      <c r="U22">
        <v>405</v>
      </c>
      <c r="V22">
        <v>18.2</v>
      </c>
      <c r="W22">
        <v>45.22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8.8800000000000008</v>
      </c>
      <c r="AG22">
        <v>43.57</v>
      </c>
      <c r="AH22">
        <v>0</v>
      </c>
      <c r="AI22">
        <v>0</v>
      </c>
      <c r="AJ22">
        <v>0</v>
      </c>
      <c r="AK22">
        <v>53.43</v>
      </c>
      <c r="AL22">
        <v>12.78</v>
      </c>
      <c r="AM22">
        <v>0</v>
      </c>
      <c r="AN22">
        <v>0</v>
      </c>
      <c r="AO22">
        <v>0</v>
      </c>
      <c r="AP22">
        <v>2.0499999999999998</v>
      </c>
      <c r="AQ22">
        <v>0</v>
      </c>
      <c r="AR22">
        <v>1.1100000000000001</v>
      </c>
      <c r="AS22">
        <v>4.3099999999999996</v>
      </c>
      <c r="AT22">
        <v>20</v>
      </c>
      <c r="AU22">
        <v>0</v>
      </c>
      <c r="AV22">
        <v>45.25</v>
      </c>
      <c r="AW22">
        <v>71.459999999999994</v>
      </c>
      <c r="AX22">
        <v>41.65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2636.4500000000007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23.57</v>
      </c>
      <c r="J23">
        <v>5.48</v>
      </c>
      <c r="K23">
        <v>683.14</v>
      </c>
      <c r="L23">
        <v>436.2</v>
      </c>
      <c r="M23">
        <v>92</v>
      </c>
      <c r="N23">
        <v>118.75</v>
      </c>
      <c r="O23">
        <v>124.32</v>
      </c>
      <c r="P23">
        <v>125.96</v>
      </c>
      <c r="Q23">
        <v>20.56</v>
      </c>
      <c r="R23">
        <v>42.39</v>
      </c>
      <c r="S23">
        <v>26.39</v>
      </c>
      <c r="T23">
        <v>0</v>
      </c>
      <c r="U23">
        <v>405</v>
      </c>
      <c r="V23">
        <v>15.99</v>
      </c>
      <c r="W23">
        <v>45.22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8.8800000000000008</v>
      </c>
      <c r="AG23">
        <v>43.57</v>
      </c>
      <c r="AH23">
        <v>0</v>
      </c>
      <c r="AI23">
        <v>0</v>
      </c>
      <c r="AJ23">
        <v>0</v>
      </c>
      <c r="AK23">
        <v>53.43</v>
      </c>
      <c r="AL23">
        <v>1.4</v>
      </c>
      <c r="AM23">
        <v>0</v>
      </c>
      <c r="AN23">
        <v>0</v>
      </c>
      <c r="AO23">
        <v>0</v>
      </c>
      <c r="AP23">
        <v>2.0499999999999998</v>
      </c>
      <c r="AQ23">
        <v>0</v>
      </c>
      <c r="AR23">
        <v>1.1100000000000001</v>
      </c>
      <c r="AS23">
        <v>4.3099999999999996</v>
      </c>
      <c r="AT23">
        <v>20</v>
      </c>
      <c r="AU23">
        <v>0</v>
      </c>
      <c r="AV23">
        <v>45.25</v>
      </c>
      <c r="AW23">
        <v>71.459999999999994</v>
      </c>
      <c r="AX23">
        <v>41.65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2622.8600000000006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23.57</v>
      </c>
      <c r="J24">
        <v>5.48</v>
      </c>
      <c r="K24">
        <v>683.14</v>
      </c>
      <c r="L24">
        <v>436.2</v>
      </c>
      <c r="M24">
        <v>92</v>
      </c>
      <c r="N24">
        <v>118.75</v>
      </c>
      <c r="O24">
        <v>124.32</v>
      </c>
      <c r="P24">
        <v>125.96</v>
      </c>
      <c r="Q24">
        <v>20.56</v>
      </c>
      <c r="R24">
        <v>42.39</v>
      </c>
      <c r="S24">
        <v>26.39</v>
      </c>
      <c r="T24">
        <v>0</v>
      </c>
      <c r="U24">
        <v>405</v>
      </c>
      <c r="V24">
        <v>15.99</v>
      </c>
      <c r="W24">
        <v>45.22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8.8800000000000008</v>
      </c>
      <c r="AG24">
        <v>43.57</v>
      </c>
      <c r="AH24">
        <v>0</v>
      </c>
      <c r="AI24">
        <v>0</v>
      </c>
      <c r="AJ24">
        <v>0</v>
      </c>
      <c r="AK24">
        <v>53.43</v>
      </c>
      <c r="AL24">
        <v>1.4</v>
      </c>
      <c r="AM24">
        <v>0</v>
      </c>
      <c r="AN24">
        <v>0</v>
      </c>
      <c r="AO24">
        <v>0</v>
      </c>
      <c r="AP24">
        <v>2.0499999999999998</v>
      </c>
      <c r="AQ24">
        <v>0</v>
      </c>
      <c r="AR24">
        <v>1.1100000000000001</v>
      </c>
      <c r="AS24">
        <v>4.3099999999999996</v>
      </c>
      <c r="AT24">
        <v>20</v>
      </c>
      <c r="AU24">
        <v>0</v>
      </c>
      <c r="AV24">
        <v>45.25</v>
      </c>
      <c r="AW24">
        <v>71.459999999999994</v>
      </c>
      <c r="AX24">
        <v>41.65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2622.8600000000006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23.57</v>
      </c>
      <c r="J25">
        <v>5.48</v>
      </c>
      <c r="K25">
        <v>683.14</v>
      </c>
      <c r="L25">
        <v>436.2</v>
      </c>
      <c r="M25">
        <v>92</v>
      </c>
      <c r="N25">
        <v>118.75</v>
      </c>
      <c r="O25">
        <v>124.32</v>
      </c>
      <c r="P25">
        <v>125.96</v>
      </c>
      <c r="Q25">
        <v>20.56</v>
      </c>
      <c r="R25">
        <v>42.39</v>
      </c>
      <c r="S25">
        <v>26.39</v>
      </c>
      <c r="T25">
        <v>0</v>
      </c>
      <c r="U25">
        <v>405</v>
      </c>
      <c r="V25">
        <v>15.99</v>
      </c>
      <c r="W25">
        <v>45.22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8.8800000000000008</v>
      </c>
      <c r="AG25">
        <v>43.57</v>
      </c>
      <c r="AH25">
        <v>20.83</v>
      </c>
      <c r="AI25">
        <v>0</v>
      </c>
      <c r="AJ25">
        <v>0</v>
      </c>
      <c r="AK25">
        <v>53.43</v>
      </c>
      <c r="AL25">
        <v>1.4</v>
      </c>
      <c r="AM25">
        <v>0</v>
      </c>
      <c r="AN25">
        <v>0</v>
      </c>
      <c r="AO25">
        <v>0</v>
      </c>
      <c r="AP25">
        <v>7.81</v>
      </c>
      <c r="AQ25">
        <v>0</v>
      </c>
      <c r="AR25">
        <v>1.1100000000000001</v>
      </c>
      <c r="AS25">
        <v>4.3099999999999996</v>
      </c>
      <c r="AT25">
        <v>20</v>
      </c>
      <c r="AU25">
        <v>0</v>
      </c>
      <c r="AV25">
        <v>45.25</v>
      </c>
      <c r="AW25">
        <v>71.459999999999994</v>
      </c>
      <c r="AX25">
        <v>41.65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2649.4500000000003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23.57</v>
      </c>
      <c r="J26">
        <v>5.48</v>
      </c>
      <c r="K26">
        <v>683.14</v>
      </c>
      <c r="L26">
        <v>436.2</v>
      </c>
      <c r="M26">
        <v>92</v>
      </c>
      <c r="N26">
        <v>118.75</v>
      </c>
      <c r="O26">
        <v>124.32</v>
      </c>
      <c r="P26">
        <v>125.96</v>
      </c>
      <c r="Q26">
        <v>20.56</v>
      </c>
      <c r="R26">
        <v>42.39</v>
      </c>
      <c r="S26">
        <v>26.39</v>
      </c>
      <c r="T26">
        <v>0</v>
      </c>
      <c r="U26">
        <v>405</v>
      </c>
      <c r="V26">
        <v>15.99</v>
      </c>
      <c r="W26">
        <v>45.22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9.14</v>
      </c>
      <c r="AE26">
        <v>16.48</v>
      </c>
      <c r="AF26">
        <v>8.8800000000000008</v>
      </c>
      <c r="AG26">
        <v>43.57</v>
      </c>
      <c r="AH26">
        <v>46.79</v>
      </c>
      <c r="AI26">
        <v>0</v>
      </c>
      <c r="AJ26">
        <v>0</v>
      </c>
      <c r="AK26">
        <v>53.43</v>
      </c>
      <c r="AL26">
        <v>1.4</v>
      </c>
      <c r="AM26">
        <v>0</v>
      </c>
      <c r="AN26">
        <v>0</v>
      </c>
      <c r="AO26">
        <v>0</v>
      </c>
      <c r="AP26">
        <v>7.81</v>
      </c>
      <c r="AQ26">
        <v>15.56</v>
      </c>
      <c r="AR26">
        <v>1.1100000000000001</v>
      </c>
      <c r="AS26">
        <v>4.3099999999999996</v>
      </c>
      <c r="AT26">
        <v>20</v>
      </c>
      <c r="AU26">
        <v>0</v>
      </c>
      <c r="AV26">
        <v>45.05</v>
      </c>
      <c r="AW26">
        <v>71.459999999999994</v>
      </c>
      <c r="AX26">
        <v>41.65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2699.9100000000003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23.57</v>
      </c>
      <c r="J27">
        <v>5.48</v>
      </c>
      <c r="K27">
        <v>683.14</v>
      </c>
      <c r="L27">
        <v>436.2</v>
      </c>
      <c r="M27">
        <v>92</v>
      </c>
      <c r="N27">
        <v>118.75</v>
      </c>
      <c r="O27">
        <v>124.32</v>
      </c>
      <c r="P27">
        <v>125.96</v>
      </c>
      <c r="Q27">
        <v>20.56</v>
      </c>
      <c r="R27">
        <v>42.39</v>
      </c>
      <c r="S27">
        <v>26.39</v>
      </c>
      <c r="T27">
        <v>0</v>
      </c>
      <c r="U27">
        <v>405</v>
      </c>
      <c r="V27">
        <v>15.99</v>
      </c>
      <c r="W27">
        <v>45.22</v>
      </c>
      <c r="X27">
        <v>148.30000000000001</v>
      </c>
      <c r="Y27">
        <v>0</v>
      </c>
      <c r="Z27">
        <v>0</v>
      </c>
      <c r="AA27">
        <v>0</v>
      </c>
      <c r="AB27">
        <v>3.33</v>
      </c>
      <c r="AC27">
        <v>0</v>
      </c>
      <c r="AD27">
        <v>18.27</v>
      </c>
      <c r="AE27">
        <v>16.48</v>
      </c>
      <c r="AF27">
        <v>17.75</v>
      </c>
      <c r="AG27">
        <v>43.57</v>
      </c>
      <c r="AH27">
        <v>70.17</v>
      </c>
      <c r="AI27">
        <v>3.82</v>
      </c>
      <c r="AJ27">
        <v>0</v>
      </c>
      <c r="AK27">
        <v>53.43</v>
      </c>
      <c r="AL27">
        <v>1.4</v>
      </c>
      <c r="AM27">
        <v>0</v>
      </c>
      <c r="AN27">
        <v>0</v>
      </c>
      <c r="AO27">
        <v>0</v>
      </c>
      <c r="AP27">
        <v>7.81</v>
      </c>
      <c r="AQ27">
        <v>31.12</v>
      </c>
      <c r="AR27">
        <v>1.1100000000000001</v>
      </c>
      <c r="AS27">
        <v>4.3099999999999996</v>
      </c>
      <c r="AT27">
        <v>20</v>
      </c>
      <c r="AU27">
        <v>0</v>
      </c>
      <c r="AV27">
        <v>45.25</v>
      </c>
      <c r="AW27">
        <v>71.459999999999994</v>
      </c>
      <c r="AX27">
        <v>41.65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2764.2000000000003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23.57</v>
      </c>
      <c r="J28">
        <v>5.48</v>
      </c>
      <c r="K28">
        <v>683.14</v>
      </c>
      <c r="L28">
        <v>436.2</v>
      </c>
      <c r="M28">
        <v>92</v>
      </c>
      <c r="N28">
        <v>118.75</v>
      </c>
      <c r="O28">
        <v>124.32</v>
      </c>
      <c r="P28">
        <v>125.96</v>
      </c>
      <c r="Q28">
        <v>20.56</v>
      </c>
      <c r="R28">
        <v>42.39</v>
      </c>
      <c r="S28">
        <v>26.39</v>
      </c>
      <c r="T28">
        <v>0</v>
      </c>
      <c r="U28">
        <v>405</v>
      </c>
      <c r="V28">
        <v>15.99</v>
      </c>
      <c r="W28">
        <v>45.22</v>
      </c>
      <c r="X28">
        <v>148.30000000000001</v>
      </c>
      <c r="Y28">
        <v>0</v>
      </c>
      <c r="Z28">
        <v>6.52</v>
      </c>
      <c r="AA28">
        <v>0</v>
      </c>
      <c r="AB28">
        <v>13.17</v>
      </c>
      <c r="AC28">
        <v>9.67</v>
      </c>
      <c r="AD28">
        <v>18.27</v>
      </c>
      <c r="AE28">
        <v>16.48</v>
      </c>
      <c r="AF28">
        <v>26.63</v>
      </c>
      <c r="AG28">
        <v>43.57</v>
      </c>
      <c r="AH28">
        <v>93.56</v>
      </c>
      <c r="AI28">
        <v>16.55</v>
      </c>
      <c r="AJ28">
        <v>0</v>
      </c>
      <c r="AK28">
        <v>53.43</v>
      </c>
      <c r="AL28">
        <v>1.4</v>
      </c>
      <c r="AM28">
        <v>5.27</v>
      </c>
      <c r="AN28">
        <v>0</v>
      </c>
      <c r="AO28">
        <v>0</v>
      </c>
      <c r="AP28">
        <v>7.81</v>
      </c>
      <c r="AQ28">
        <v>46.68</v>
      </c>
      <c r="AR28">
        <v>1.1100000000000001</v>
      </c>
      <c r="AS28">
        <v>4.3099999999999996</v>
      </c>
      <c r="AT28">
        <v>20</v>
      </c>
      <c r="AU28">
        <v>0</v>
      </c>
      <c r="AV28">
        <v>45.25</v>
      </c>
      <c r="AW28">
        <v>70.8</v>
      </c>
      <c r="AX28">
        <v>41.65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2855.4000000000005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23.57</v>
      </c>
      <c r="J29">
        <v>5.48</v>
      </c>
      <c r="K29">
        <v>683.14</v>
      </c>
      <c r="L29">
        <v>436.2</v>
      </c>
      <c r="M29">
        <v>92</v>
      </c>
      <c r="N29">
        <v>118.75</v>
      </c>
      <c r="O29">
        <v>124.32</v>
      </c>
      <c r="P29">
        <v>125.96</v>
      </c>
      <c r="Q29">
        <v>20.56</v>
      </c>
      <c r="R29">
        <v>42.39</v>
      </c>
      <c r="S29">
        <v>26.39</v>
      </c>
      <c r="T29">
        <v>0</v>
      </c>
      <c r="U29">
        <v>405</v>
      </c>
      <c r="V29">
        <v>15.99</v>
      </c>
      <c r="W29">
        <v>45.22</v>
      </c>
      <c r="X29">
        <v>148.30000000000001</v>
      </c>
      <c r="Y29">
        <v>0</v>
      </c>
      <c r="Z29">
        <v>13.04</v>
      </c>
      <c r="AA29">
        <v>14.05</v>
      </c>
      <c r="AB29">
        <v>26.34</v>
      </c>
      <c r="AC29">
        <v>19.38</v>
      </c>
      <c r="AD29">
        <v>27.41</v>
      </c>
      <c r="AE29">
        <v>32.950000000000003</v>
      </c>
      <c r="AF29">
        <v>39.83</v>
      </c>
      <c r="AG29">
        <v>43.57</v>
      </c>
      <c r="AH29">
        <v>113.64</v>
      </c>
      <c r="AI29">
        <v>16.55</v>
      </c>
      <c r="AJ29">
        <v>0</v>
      </c>
      <c r="AK29">
        <v>53.43</v>
      </c>
      <c r="AL29">
        <v>1.4</v>
      </c>
      <c r="AM29">
        <v>10.53</v>
      </c>
      <c r="AN29">
        <v>0</v>
      </c>
      <c r="AO29">
        <v>0</v>
      </c>
      <c r="AP29">
        <v>2.56</v>
      </c>
      <c r="AQ29">
        <v>62.24</v>
      </c>
      <c r="AR29">
        <v>1.1100000000000001</v>
      </c>
      <c r="AS29">
        <v>4.3099999999999996</v>
      </c>
      <c r="AT29">
        <v>20</v>
      </c>
      <c r="AU29">
        <v>0</v>
      </c>
      <c r="AV29">
        <v>45.25</v>
      </c>
      <c r="AW29">
        <v>70.8</v>
      </c>
      <c r="AX29">
        <v>41.65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2973.3100000000004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23.57</v>
      </c>
      <c r="J30">
        <v>5.48</v>
      </c>
      <c r="K30">
        <v>683.14</v>
      </c>
      <c r="L30">
        <v>436.2</v>
      </c>
      <c r="M30">
        <v>92</v>
      </c>
      <c r="N30">
        <v>118.75</v>
      </c>
      <c r="O30">
        <v>124.32</v>
      </c>
      <c r="P30">
        <v>125.96</v>
      </c>
      <c r="Q30">
        <v>20.56</v>
      </c>
      <c r="R30">
        <v>42.39</v>
      </c>
      <c r="S30">
        <v>26.39</v>
      </c>
      <c r="T30">
        <v>0</v>
      </c>
      <c r="U30">
        <v>405</v>
      </c>
      <c r="V30">
        <v>15.99</v>
      </c>
      <c r="W30">
        <v>45.22</v>
      </c>
      <c r="X30">
        <v>148.30000000000001</v>
      </c>
      <c r="Y30">
        <v>0</v>
      </c>
      <c r="Z30">
        <v>13.04</v>
      </c>
      <c r="AA30">
        <v>14.05</v>
      </c>
      <c r="AB30">
        <v>26.34</v>
      </c>
      <c r="AC30">
        <v>19.38</v>
      </c>
      <c r="AD30">
        <v>27.41</v>
      </c>
      <c r="AE30">
        <v>32.950000000000003</v>
      </c>
      <c r="AF30">
        <v>39.83</v>
      </c>
      <c r="AG30">
        <v>43.57</v>
      </c>
      <c r="AH30">
        <v>113.64</v>
      </c>
      <c r="AI30">
        <v>16.55</v>
      </c>
      <c r="AJ30">
        <v>0</v>
      </c>
      <c r="AK30">
        <v>53.43</v>
      </c>
      <c r="AL30">
        <v>1.4</v>
      </c>
      <c r="AM30">
        <v>15.81</v>
      </c>
      <c r="AN30">
        <v>0</v>
      </c>
      <c r="AO30">
        <v>0</v>
      </c>
      <c r="AP30">
        <v>2.56</v>
      </c>
      <c r="AQ30">
        <v>62.24</v>
      </c>
      <c r="AR30">
        <v>1.1100000000000001</v>
      </c>
      <c r="AS30">
        <v>4.3099999999999996</v>
      </c>
      <c r="AT30">
        <v>20</v>
      </c>
      <c r="AU30">
        <v>0</v>
      </c>
      <c r="AV30">
        <v>45.47</v>
      </c>
      <c r="AW30">
        <v>70.8</v>
      </c>
      <c r="AX30">
        <v>41.65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2978.81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23.57</v>
      </c>
      <c r="J31">
        <v>5.48</v>
      </c>
      <c r="K31">
        <v>682.78</v>
      </c>
      <c r="L31">
        <v>436.2</v>
      </c>
      <c r="M31">
        <v>92</v>
      </c>
      <c r="N31">
        <v>118.75</v>
      </c>
      <c r="O31">
        <v>124.32</v>
      </c>
      <c r="P31">
        <v>125.96</v>
      </c>
      <c r="Q31">
        <v>20.56</v>
      </c>
      <c r="R31">
        <v>42.39</v>
      </c>
      <c r="S31">
        <v>26.39</v>
      </c>
      <c r="T31">
        <v>0</v>
      </c>
      <c r="U31">
        <v>405</v>
      </c>
      <c r="V31">
        <v>15.99</v>
      </c>
      <c r="W31">
        <v>45.22</v>
      </c>
      <c r="X31">
        <v>148.30000000000001</v>
      </c>
      <c r="Y31">
        <v>0</v>
      </c>
      <c r="Z31">
        <v>13.04</v>
      </c>
      <c r="AA31">
        <v>14.05</v>
      </c>
      <c r="AB31">
        <v>26.34</v>
      </c>
      <c r="AC31">
        <v>19.38</v>
      </c>
      <c r="AD31">
        <v>27.41</v>
      </c>
      <c r="AE31">
        <v>32.950000000000003</v>
      </c>
      <c r="AF31">
        <v>39.83</v>
      </c>
      <c r="AG31">
        <v>43.57</v>
      </c>
      <c r="AH31">
        <v>113.64</v>
      </c>
      <c r="AI31">
        <v>16.55</v>
      </c>
      <c r="AJ31">
        <v>0</v>
      </c>
      <c r="AK31">
        <v>53.43</v>
      </c>
      <c r="AL31">
        <v>1.4</v>
      </c>
      <c r="AM31">
        <v>15.81</v>
      </c>
      <c r="AN31">
        <v>0</v>
      </c>
      <c r="AO31">
        <v>0</v>
      </c>
      <c r="AP31">
        <v>2.56</v>
      </c>
      <c r="AQ31">
        <v>62.24</v>
      </c>
      <c r="AR31">
        <v>1.1100000000000001</v>
      </c>
      <c r="AS31">
        <v>4.3099999999999996</v>
      </c>
      <c r="AT31">
        <v>20</v>
      </c>
      <c r="AU31">
        <v>0</v>
      </c>
      <c r="AV31">
        <v>45.47</v>
      </c>
      <c r="AW31">
        <v>70.8</v>
      </c>
      <c r="AX31">
        <v>41.65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2978.45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23.57</v>
      </c>
      <c r="J32">
        <v>5.48</v>
      </c>
      <c r="K32">
        <v>682.78</v>
      </c>
      <c r="L32">
        <v>436.2</v>
      </c>
      <c r="M32">
        <v>92</v>
      </c>
      <c r="N32">
        <v>118.75</v>
      </c>
      <c r="O32">
        <v>124.32</v>
      </c>
      <c r="P32">
        <v>125.96</v>
      </c>
      <c r="Q32">
        <v>20.56</v>
      </c>
      <c r="R32">
        <v>42.39</v>
      </c>
      <c r="S32">
        <v>26.39</v>
      </c>
      <c r="T32">
        <v>0</v>
      </c>
      <c r="U32">
        <v>405</v>
      </c>
      <c r="V32">
        <v>15.99</v>
      </c>
      <c r="W32">
        <v>45.22</v>
      </c>
      <c r="X32">
        <v>148.30000000000001</v>
      </c>
      <c r="Y32">
        <v>0</v>
      </c>
      <c r="Z32">
        <v>13.04</v>
      </c>
      <c r="AA32">
        <v>14.05</v>
      </c>
      <c r="AB32">
        <v>26.34</v>
      </c>
      <c r="AC32">
        <v>19.38</v>
      </c>
      <c r="AD32">
        <v>27.41</v>
      </c>
      <c r="AE32">
        <v>32.950000000000003</v>
      </c>
      <c r="AF32">
        <v>39.83</v>
      </c>
      <c r="AG32">
        <v>43.57</v>
      </c>
      <c r="AH32">
        <v>113.64</v>
      </c>
      <c r="AI32">
        <v>16.55</v>
      </c>
      <c r="AJ32">
        <v>0</v>
      </c>
      <c r="AK32">
        <v>53.43</v>
      </c>
      <c r="AL32">
        <v>1.4</v>
      </c>
      <c r="AM32">
        <v>15.81</v>
      </c>
      <c r="AN32">
        <v>0</v>
      </c>
      <c r="AO32">
        <v>0</v>
      </c>
      <c r="AP32">
        <v>2.56</v>
      </c>
      <c r="AQ32">
        <v>62.24</v>
      </c>
      <c r="AR32">
        <v>26.49</v>
      </c>
      <c r="AS32">
        <v>4.3099999999999996</v>
      </c>
      <c r="AT32">
        <v>20</v>
      </c>
      <c r="AU32">
        <v>0</v>
      </c>
      <c r="AV32">
        <v>45.47</v>
      </c>
      <c r="AW32">
        <v>70.8</v>
      </c>
      <c r="AX32">
        <v>41.65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3003.8299999999995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23.57</v>
      </c>
      <c r="J33">
        <v>5.48</v>
      </c>
      <c r="K33">
        <v>682.78</v>
      </c>
      <c r="L33">
        <v>436.2</v>
      </c>
      <c r="M33">
        <v>92</v>
      </c>
      <c r="N33">
        <v>118.75</v>
      </c>
      <c r="O33">
        <v>124.32</v>
      </c>
      <c r="P33">
        <v>125.96</v>
      </c>
      <c r="Q33">
        <v>20.56</v>
      </c>
      <c r="R33">
        <v>42.39</v>
      </c>
      <c r="S33">
        <v>26.39</v>
      </c>
      <c r="T33">
        <v>0</v>
      </c>
      <c r="U33">
        <v>405</v>
      </c>
      <c r="V33">
        <v>15.99</v>
      </c>
      <c r="W33">
        <v>45.22</v>
      </c>
      <c r="X33">
        <v>148.30000000000001</v>
      </c>
      <c r="Y33">
        <v>0</v>
      </c>
      <c r="Z33">
        <v>13.04</v>
      </c>
      <c r="AA33">
        <v>14.05</v>
      </c>
      <c r="AB33">
        <v>26.34</v>
      </c>
      <c r="AC33">
        <v>19.38</v>
      </c>
      <c r="AD33">
        <v>27.41</v>
      </c>
      <c r="AE33">
        <v>32.950000000000003</v>
      </c>
      <c r="AF33">
        <v>39.83</v>
      </c>
      <c r="AG33">
        <v>43.57</v>
      </c>
      <c r="AH33">
        <v>140.35</v>
      </c>
      <c r="AI33">
        <v>16.55</v>
      </c>
      <c r="AJ33">
        <v>0</v>
      </c>
      <c r="AK33">
        <v>53.43</v>
      </c>
      <c r="AL33">
        <v>1.4</v>
      </c>
      <c r="AM33">
        <v>15.81</v>
      </c>
      <c r="AN33">
        <v>0</v>
      </c>
      <c r="AO33">
        <v>0</v>
      </c>
      <c r="AP33">
        <v>3.59</v>
      </c>
      <c r="AQ33">
        <v>62.24</v>
      </c>
      <c r="AR33">
        <v>26.49</v>
      </c>
      <c r="AS33">
        <v>4.3099999999999996</v>
      </c>
      <c r="AT33">
        <v>20</v>
      </c>
      <c r="AU33">
        <v>0</v>
      </c>
      <c r="AV33">
        <v>45.47</v>
      </c>
      <c r="AW33">
        <v>70.8</v>
      </c>
      <c r="AX33">
        <v>41.65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3031.5699999999997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23.57</v>
      </c>
      <c r="J34">
        <v>5.48</v>
      </c>
      <c r="K34">
        <v>682.78</v>
      </c>
      <c r="L34">
        <v>436.2</v>
      </c>
      <c r="M34">
        <v>92</v>
      </c>
      <c r="N34">
        <v>118.75</v>
      </c>
      <c r="O34">
        <v>124.32</v>
      </c>
      <c r="P34">
        <v>125.96</v>
      </c>
      <c r="Q34">
        <v>20.56</v>
      </c>
      <c r="R34">
        <v>42.39</v>
      </c>
      <c r="S34">
        <v>26.39</v>
      </c>
      <c r="T34">
        <v>0</v>
      </c>
      <c r="U34">
        <v>405</v>
      </c>
      <c r="V34">
        <v>15.99</v>
      </c>
      <c r="W34">
        <v>45.22</v>
      </c>
      <c r="X34">
        <v>148.30000000000001</v>
      </c>
      <c r="Y34">
        <v>0</v>
      </c>
      <c r="Z34">
        <v>13.04</v>
      </c>
      <c r="AA34">
        <v>14.05</v>
      </c>
      <c r="AB34">
        <v>26.34</v>
      </c>
      <c r="AC34">
        <v>19.38</v>
      </c>
      <c r="AD34">
        <v>27.41</v>
      </c>
      <c r="AE34">
        <v>32.950000000000003</v>
      </c>
      <c r="AF34">
        <v>39.83</v>
      </c>
      <c r="AG34">
        <v>43.57</v>
      </c>
      <c r="AH34">
        <v>140.35</v>
      </c>
      <c r="AI34">
        <v>3.56</v>
      </c>
      <c r="AJ34">
        <v>0</v>
      </c>
      <c r="AK34">
        <v>53.43</v>
      </c>
      <c r="AL34">
        <v>1.4</v>
      </c>
      <c r="AM34">
        <v>10.53</v>
      </c>
      <c r="AN34">
        <v>0</v>
      </c>
      <c r="AO34">
        <v>0</v>
      </c>
      <c r="AP34">
        <v>3.59</v>
      </c>
      <c r="AQ34">
        <v>62.24</v>
      </c>
      <c r="AR34">
        <v>1.1100000000000001</v>
      </c>
      <c r="AS34">
        <v>4.3099999999999996</v>
      </c>
      <c r="AT34">
        <v>20</v>
      </c>
      <c r="AU34">
        <v>0</v>
      </c>
      <c r="AV34">
        <v>45.67</v>
      </c>
      <c r="AW34">
        <v>70.8</v>
      </c>
      <c r="AX34">
        <v>41.65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2988.1200000000003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23.57</v>
      </c>
      <c r="J35">
        <v>5.48</v>
      </c>
      <c r="K35">
        <v>682.78</v>
      </c>
      <c r="L35">
        <v>436.2</v>
      </c>
      <c r="M35">
        <v>92</v>
      </c>
      <c r="N35">
        <v>118.75</v>
      </c>
      <c r="O35">
        <v>124.32</v>
      </c>
      <c r="P35">
        <v>125.96</v>
      </c>
      <c r="Q35">
        <v>20.56</v>
      </c>
      <c r="R35">
        <v>42.39</v>
      </c>
      <c r="S35">
        <v>0</v>
      </c>
      <c r="T35">
        <v>0</v>
      </c>
      <c r="U35">
        <v>405</v>
      </c>
      <c r="V35">
        <v>15.99</v>
      </c>
      <c r="W35">
        <v>45.22</v>
      </c>
      <c r="X35">
        <v>148.30000000000001</v>
      </c>
      <c r="Y35">
        <v>0</v>
      </c>
      <c r="Z35">
        <v>6.52</v>
      </c>
      <c r="AA35">
        <v>14.05</v>
      </c>
      <c r="AB35">
        <v>13.17</v>
      </c>
      <c r="AC35">
        <v>9.67</v>
      </c>
      <c r="AD35">
        <v>27.41</v>
      </c>
      <c r="AE35">
        <v>16.48</v>
      </c>
      <c r="AF35">
        <v>19.72</v>
      </c>
      <c r="AG35">
        <v>43.57</v>
      </c>
      <c r="AH35">
        <v>94.7</v>
      </c>
      <c r="AI35">
        <v>0</v>
      </c>
      <c r="AJ35">
        <v>0</v>
      </c>
      <c r="AK35">
        <v>53.43</v>
      </c>
      <c r="AL35">
        <v>1.4</v>
      </c>
      <c r="AM35">
        <v>5.27</v>
      </c>
      <c r="AN35">
        <v>0</v>
      </c>
      <c r="AO35">
        <v>0</v>
      </c>
      <c r="AP35">
        <v>3.59</v>
      </c>
      <c r="AQ35">
        <v>62.24</v>
      </c>
      <c r="AR35">
        <v>1.1100000000000001</v>
      </c>
      <c r="AS35">
        <v>4.3099999999999996</v>
      </c>
      <c r="AT35">
        <v>20</v>
      </c>
      <c r="AU35">
        <v>0</v>
      </c>
      <c r="AV35">
        <v>45.67</v>
      </c>
      <c r="AW35">
        <v>70.8</v>
      </c>
      <c r="AX35">
        <v>41.65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2841.28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23.57</v>
      </c>
      <c r="J36">
        <v>5.48</v>
      </c>
      <c r="K36">
        <v>682.78</v>
      </c>
      <c r="L36">
        <v>436.2</v>
      </c>
      <c r="M36">
        <v>92</v>
      </c>
      <c r="N36">
        <v>118.75</v>
      </c>
      <c r="O36">
        <v>124.32</v>
      </c>
      <c r="P36">
        <v>125.96</v>
      </c>
      <c r="Q36">
        <v>20.56</v>
      </c>
      <c r="R36">
        <v>42.39</v>
      </c>
      <c r="S36">
        <v>0</v>
      </c>
      <c r="T36">
        <v>0</v>
      </c>
      <c r="U36">
        <v>405</v>
      </c>
      <c r="V36">
        <v>15.99</v>
      </c>
      <c r="W36">
        <v>45.22</v>
      </c>
      <c r="X36">
        <v>148.30000000000001</v>
      </c>
      <c r="Y36">
        <v>0</v>
      </c>
      <c r="Z36">
        <v>6.52</v>
      </c>
      <c r="AA36">
        <v>13.99</v>
      </c>
      <c r="AB36">
        <v>13.17</v>
      </c>
      <c r="AC36">
        <v>9.67</v>
      </c>
      <c r="AD36">
        <v>17.57</v>
      </c>
      <c r="AE36">
        <v>16.48</v>
      </c>
      <c r="AF36">
        <v>17.75</v>
      </c>
      <c r="AG36">
        <v>43.57</v>
      </c>
      <c r="AH36">
        <v>75.760000000000005</v>
      </c>
      <c r="AI36">
        <v>0</v>
      </c>
      <c r="AJ36">
        <v>0</v>
      </c>
      <c r="AK36">
        <v>53.43</v>
      </c>
      <c r="AL36">
        <v>1.4</v>
      </c>
      <c r="AM36">
        <v>0</v>
      </c>
      <c r="AN36">
        <v>0</v>
      </c>
      <c r="AO36">
        <v>0</v>
      </c>
      <c r="AP36">
        <v>3.59</v>
      </c>
      <c r="AQ36">
        <v>62.24</v>
      </c>
      <c r="AR36">
        <v>1.1100000000000001</v>
      </c>
      <c r="AS36">
        <v>4.3099999999999996</v>
      </c>
      <c r="AT36">
        <v>20</v>
      </c>
      <c r="AU36">
        <v>0</v>
      </c>
      <c r="AV36">
        <v>45.47</v>
      </c>
      <c r="AW36">
        <v>70.8</v>
      </c>
      <c r="AX36">
        <v>41.65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2805.0000000000005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23.57</v>
      </c>
      <c r="J37">
        <v>5.48</v>
      </c>
      <c r="K37">
        <v>682.78</v>
      </c>
      <c r="L37">
        <v>436.2</v>
      </c>
      <c r="M37">
        <v>92</v>
      </c>
      <c r="N37">
        <v>118.75</v>
      </c>
      <c r="O37">
        <v>124.32</v>
      </c>
      <c r="P37">
        <v>125.96</v>
      </c>
      <c r="Q37">
        <v>20.56</v>
      </c>
      <c r="R37">
        <v>42.39</v>
      </c>
      <c r="S37">
        <v>0</v>
      </c>
      <c r="T37">
        <v>0</v>
      </c>
      <c r="U37">
        <v>416.25</v>
      </c>
      <c r="V37">
        <v>15.99</v>
      </c>
      <c r="W37">
        <v>45.22</v>
      </c>
      <c r="X37">
        <v>148.30000000000001</v>
      </c>
      <c r="Y37">
        <v>0</v>
      </c>
      <c r="Z37">
        <v>6.52</v>
      </c>
      <c r="AA37">
        <v>13.99</v>
      </c>
      <c r="AB37">
        <v>13.17</v>
      </c>
      <c r="AC37">
        <v>9.67</v>
      </c>
      <c r="AD37">
        <v>9.14</v>
      </c>
      <c r="AE37">
        <v>16.48</v>
      </c>
      <c r="AF37">
        <v>17.75</v>
      </c>
      <c r="AG37">
        <v>43.57</v>
      </c>
      <c r="AH37">
        <v>75.760000000000005</v>
      </c>
      <c r="AI37">
        <v>0</v>
      </c>
      <c r="AJ37">
        <v>0</v>
      </c>
      <c r="AK37">
        <v>53.43</v>
      </c>
      <c r="AL37">
        <v>1.4</v>
      </c>
      <c r="AM37">
        <v>0</v>
      </c>
      <c r="AN37">
        <v>0</v>
      </c>
      <c r="AO37">
        <v>0</v>
      </c>
      <c r="AP37">
        <v>3.59</v>
      </c>
      <c r="AQ37">
        <v>62.24</v>
      </c>
      <c r="AR37">
        <v>1.1100000000000001</v>
      </c>
      <c r="AS37">
        <v>4.3099999999999996</v>
      </c>
      <c r="AT37">
        <v>20</v>
      </c>
      <c r="AU37">
        <v>0</v>
      </c>
      <c r="AV37">
        <v>45.25</v>
      </c>
      <c r="AW37">
        <v>70.8</v>
      </c>
      <c r="AX37">
        <v>41.65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2807.6000000000004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23.57</v>
      </c>
      <c r="J38">
        <v>5.48</v>
      </c>
      <c r="K38">
        <v>682.78</v>
      </c>
      <c r="L38">
        <v>436.2</v>
      </c>
      <c r="M38">
        <v>92</v>
      </c>
      <c r="N38">
        <v>118.75</v>
      </c>
      <c r="O38">
        <v>124.32</v>
      </c>
      <c r="P38">
        <v>125.96</v>
      </c>
      <c r="Q38">
        <v>20.56</v>
      </c>
      <c r="R38">
        <v>42.39</v>
      </c>
      <c r="S38">
        <v>0</v>
      </c>
      <c r="T38">
        <v>0</v>
      </c>
      <c r="U38">
        <v>416.25</v>
      </c>
      <c r="V38">
        <v>15.99</v>
      </c>
      <c r="W38">
        <v>45.22</v>
      </c>
      <c r="X38">
        <v>148.30000000000001</v>
      </c>
      <c r="Y38">
        <v>0</v>
      </c>
      <c r="Z38">
        <v>6.52</v>
      </c>
      <c r="AA38">
        <v>0</v>
      </c>
      <c r="AB38">
        <v>3.73</v>
      </c>
      <c r="AC38">
        <v>9.67</v>
      </c>
      <c r="AD38">
        <v>0</v>
      </c>
      <c r="AE38">
        <v>16.48</v>
      </c>
      <c r="AF38">
        <v>17.75</v>
      </c>
      <c r="AG38">
        <v>43.57</v>
      </c>
      <c r="AH38">
        <v>63.36</v>
      </c>
      <c r="AI38">
        <v>0</v>
      </c>
      <c r="AJ38">
        <v>0</v>
      </c>
      <c r="AK38">
        <v>53.43</v>
      </c>
      <c r="AL38">
        <v>1.4</v>
      </c>
      <c r="AM38">
        <v>0</v>
      </c>
      <c r="AN38">
        <v>0</v>
      </c>
      <c r="AO38">
        <v>0</v>
      </c>
      <c r="AP38">
        <v>3.59</v>
      </c>
      <c r="AQ38">
        <v>62.24</v>
      </c>
      <c r="AR38">
        <v>1.1100000000000001</v>
      </c>
      <c r="AS38">
        <v>4.3099999999999996</v>
      </c>
      <c r="AT38">
        <v>20</v>
      </c>
      <c r="AU38">
        <v>0</v>
      </c>
      <c r="AV38">
        <v>45.05</v>
      </c>
      <c r="AW38">
        <v>70.8</v>
      </c>
      <c r="AX38">
        <v>41.65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2762.4300000000007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23.57</v>
      </c>
      <c r="J39">
        <v>5.48</v>
      </c>
      <c r="K39">
        <v>682.78</v>
      </c>
      <c r="L39">
        <v>436.2</v>
      </c>
      <c r="M39">
        <v>92</v>
      </c>
      <c r="N39">
        <v>118.75</v>
      </c>
      <c r="O39">
        <v>124.32</v>
      </c>
      <c r="P39">
        <v>125.96</v>
      </c>
      <c r="Q39">
        <v>20.56</v>
      </c>
      <c r="R39">
        <v>42.39</v>
      </c>
      <c r="S39">
        <v>0</v>
      </c>
      <c r="T39">
        <v>0</v>
      </c>
      <c r="U39">
        <v>416.25</v>
      </c>
      <c r="V39">
        <v>15.99</v>
      </c>
      <c r="W39">
        <v>45.22</v>
      </c>
      <c r="X39">
        <v>148.30000000000001</v>
      </c>
      <c r="Y39">
        <v>0</v>
      </c>
      <c r="Z39">
        <v>0</v>
      </c>
      <c r="AA39">
        <v>0</v>
      </c>
      <c r="AB39">
        <v>3.73</v>
      </c>
      <c r="AC39">
        <v>9.67</v>
      </c>
      <c r="AD39">
        <v>0</v>
      </c>
      <c r="AE39">
        <v>16.48</v>
      </c>
      <c r="AF39">
        <v>17.75</v>
      </c>
      <c r="AG39">
        <v>43.57</v>
      </c>
      <c r="AH39">
        <v>41.67</v>
      </c>
      <c r="AI39">
        <v>0</v>
      </c>
      <c r="AJ39">
        <v>0</v>
      </c>
      <c r="AK39">
        <v>53.43</v>
      </c>
      <c r="AL39">
        <v>1.4</v>
      </c>
      <c r="AM39">
        <v>0</v>
      </c>
      <c r="AN39">
        <v>0</v>
      </c>
      <c r="AO39">
        <v>0</v>
      </c>
      <c r="AP39">
        <v>3.59</v>
      </c>
      <c r="AQ39">
        <v>62.24</v>
      </c>
      <c r="AR39">
        <v>1.1100000000000001</v>
      </c>
      <c r="AS39">
        <v>4.3099999999999996</v>
      </c>
      <c r="AT39">
        <v>20</v>
      </c>
      <c r="AU39">
        <v>0</v>
      </c>
      <c r="AV39">
        <v>44.83</v>
      </c>
      <c r="AW39">
        <v>70.8</v>
      </c>
      <c r="AX39">
        <v>41.65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2734.0000000000005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23.57</v>
      </c>
      <c r="J40">
        <v>5.48</v>
      </c>
      <c r="K40">
        <v>682.78</v>
      </c>
      <c r="L40">
        <v>436.2</v>
      </c>
      <c r="M40">
        <v>92</v>
      </c>
      <c r="N40">
        <v>118.75</v>
      </c>
      <c r="O40">
        <v>124.32</v>
      </c>
      <c r="P40">
        <v>125.96</v>
      </c>
      <c r="Q40">
        <v>20.56</v>
      </c>
      <c r="R40">
        <v>42.39</v>
      </c>
      <c r="S40">
        <v>0</v>
      </c>
      <c r="T40">
        <v>0</v>
      </c>
      <c r="U40">
        <v>416.25</v>
      </c>
      <c r="V40">
        <v>15.99</v>
      </c>
      <c r="W40">
        <v>45.22</v>
      </c>
      <c r="X40">
        <v>148.30000000000001</v>
      </c>
      <c r="Y40">
        <v>0</v>
      </c>
      <c r="Z40">
        <v>0</v>
      </c>
      <c r="AA40">
        <v>0</v>
      </c>
      <c r="AB40">
        <v>3.73</v>
      </c>
      <c r="AC40">
        <v>0</v>
      </c>
      <c r="AD40">
        <v>0</v>
      </c>
      <c r="AE40">
        <v>16.48</v>
      </c>
      <c r="AF40">
        <v>17.75</v>
      </c>
      <c r="AG40">
        <v>43.57</v>
      </c>
      <c r="AH40">
        <v>22.72</v>
      </c>
      <c r="AI40">
        <v>0</v>
      </c>
      <c r="AJ40">
        <v>0</v>
      </c>
      <c r="AK40">
        <v>53.43</v>
      </c>
      <c r="AL40">
        <v>1.4</v>
      </c>
      <c r="AM40">
        <v>0</v>
      </c>
      <c r="AN40">
        <v>0</v>
      </c>
      <c r="AO40">
        <v>0</v>
      </c>
      <c r="AP40">
        <v>3.59</v>
      </c>
      <c r="AQ40">
        <v>62.24</v>
      </c>
      <c r="AR40">
        <v>1.1100000000000001</v>
      </c>
      <c r="AS40">
        <v>4.3099999999999996</v>
      </c>
      <c r="AT40">
        <v>20</v>
      </c>
      <c r="AU40">
        <v>0</v>
      </c>
      <c r="AV40">
        <v>44.83</v>
      </c>
      <c r="AW40">
        <v>70.8</v>
      </c>
      <c r="AX40">
        <v>41.65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2705.38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23.57</v>
      </c>
      <c r="J41">
        <v>5.48</v>
      </c>
      <c r="K41">
        <v>682.78</v>
      </c>
      <c r="L41">
        <v>436.2</v>
      </c>
      <c r="M41">
        <v>92</v>
      </c>
      <c r="N41">
        <v>118.75</v>
      </c>
      <c r="O41">
        <v>124.32</v>
      </c>
      <c r="P41">
        <v>125.96</v>
      </c>
      <c r="Q41">
        <v>20.56</v>
      </c>
      <c r="R41">
        <v>42.39</v>
      </c>
      <c r="S41">
        <v>0</v>
      </c>
      <c r="T41">
        <v>0</v>
      </c>
      <c r="U41">
        <v>416.25</v>
      </c>
      <c r="V41">
        <v>15.99</v>
      </c>
      <c r="W41">
        <v>45.22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16.48</v>
      </c>
      <c r="AF41">
        <v>17.75</v>
      </c>
      <c r="AG41">
        <v>43.57</v>
      </c>
      <c r="AH41">
        <v>0</v>
      </c>
      <c r="AI41">
        <v>0</v>
      </c>
      <c r="AJ41">
        <v>0</v>
      </c>
      <c r="AK41">
        <v>53.43</v>
      </c>
      <c r="AL41">
        <v>1.4</v>
      </c>
      <c r="AM41">
        <v>0</v>
      </c>
      <c r="AN41">
        <v>0</v>
      </c>
      <c r="AO41">
        <v>0</v>
      </c>
      <c r="AP41">
        <v>3.59</v>
      </c>
      <c r="AQ41">
        <v>62.24</v>
      </c>
      <c r="AR41">
        <v>1.1100000000000001</v>
      </c>
      <c r="AS41">
        <v>4.3099999999999996</v>
      </c>
      <c r="AT41">
        <v>20</v>
      </c>
      <c r="AU41">
        <v>0</v>
      </c>
      <c r="AV41">
        <v>44.63</v>
      </c>
      <c r="AW41">
        <v>70.8</v>
      </c>
      <c r="AX41">
        <v>41.65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2678.7300000000005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23.57</v>
      </c>
      <c r="J42">
        <v>5.48</v>
      </c>
      <c r="K42">
        <v>682.78</v>
      </c>
      <c r="L42">
        <v>436.2</v>
      </c>
      <c r="M42">
        <v>92</v>
      </c>
      <c r="N42">
        <v>118.75</v>
      </c>
      <c r="O42">
        <v>124.32</v>
      </c>
      <c r="P42">
        <v>125.96</v>
      </c>
      <c r="Q42">
        <v>20.56</v>
      </c>
      <c r="R42">
        <v>42.39</v>
      </c>
      <c r="S42">
        <v>0</v>
      </c>
      <c r="T42">
        <v>0</v>
      </c>
      <c r="U42">
        <v>416.25</v>
      </c>
      <c r="V42">
        <v>15.99</v>
      </c>
      <c r="W42">
        <v>45.22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16.48</v>
      </c>
      <c r="AF42">
        <v>17.75</v>
      </c>
      <c r="AG42">
        <v>43.57</v>
      </c>
      <c r="AH42">
        <v>0</v>
      </c>
      <c r="AI42">
        <v>0</v>
      </c>
      <c r="AJ42">
        <v>0</v>
      </c>
      <c r="AK42">
        <v>53.43</v>
      </c>
      <c r="AL42">
        <v>1.4</v>
      </c>
      <c r="AM42">
        <v>0</v>
      </c>
      <c r="AN42">
        <v>0</v>
      </c>
      <c r="AO42">
        <v>0</v>
      </c>
      <c r="AP42">
        <v>3.59</v>
      </c>
      <c r="AQ42">
        <v>62.24</v>
      </c>
      <c r="AR42">
        <v>1.1100000000000001</v>
      </c>
      <c r="AS42">
        <v>4.3099999999999996</v>
      </c>
      <c r="AT42">
        <v>20</v>
      </c>
      <c r="AU42">
        <v>0</v>
      </c>
      <c r="AV42">
        <v>44.41</v>
      </c>
      <c r="AW42">
        <v>70.8</v>
      </c>
      <c r="AX42">
        <v>41.65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2678.51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23.57</v>
      </c>
      <c r="J43">
        <v>5.48</v>
      </c>
      <c r="K43">
        <v>682.78</v>
      </c>
      <c r="L43">
        <v>436.2</v>
      </c>
      <c r="M43">
        <v>92</v>
      </c>
      <c r="N43">
        <v>118.75</v>
      </c>
      <c r="O43">
        <v>124.32</v>
      </c>
      <c r="P43">
        <v>125.96</v>
      </c>
      <c r="Q43">
        <v>20.56</v>
      </c>
      <c r="R43">
        <v>42.39</v>
      </c>
      <c r="S43">
        <v>0</v>
      </c>
      <c r="T43">
        <v>0</v>
      </c>
      <c r="U43">
        <v>416.25</v>
      </c>
      <c r="V43">
        <v>15.99</v>
      </c>
      <c r="W43">
        <v>45.22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16.48</v>
      </c>
      <c r="AF43">
        <v>17.75</v>
      </c>
      <c r="AG43">
        <v>43.57</v>
      </c>
      <c r="AH43">
        <v>0</v>
      </c>
      <c r="AI43">
        <v>0</v>
      </c>
      <c r="AJ43">
        <v>0</v>
      </c>
      <c r="AK43">
        <v>53.43</v>
      </c>
      <c r="AL43">
        <v>1.4</v>
      </c>
      <c r="AM43">
        <v>0</v>
      </c>
      <c r="AN43">
        <v>0</v>
      </c>
      <c r="AO43">
        <v>0</v>
      </c>
      <c r="AP43">
        <v>3.59</v>
      </c>
      <c r="AQ43">
        <v>62.24</v>
      </c>
      <c r="AR43">
        <v>1.1100000000000001</v>
      </c>
      <c r="AS43">
        <v>4.3099999999999996</v>
      </c>
      <c r="AT43">
        <v>20</v>
      </c>
      <c r="AU43">
        <v>0</v>
      </c>
      <c r="AV43">
        <v>44.31</v>
      </c>
      <c r="AW43">
        <v>70.8</v>
      </c>
      <c r="AX43">
        <v>41.65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2678.4100000000003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23.57</v>
      </c>
      <c r="J44">
        <v>5.48</v>
      </c>
      <c r="K44">
        <v>682.78</v>
      </c>
      <c r="L44">
        <v>436.2</v>
      </c>
      <c r="M44">
        <v>92</v>
      </c>
      <c r="N44">
        <v>118.75</v>
      </c>
      <c r="O44">
        <v>124.32</v>
      </c>
      <c r="P44">
        <v>125.96</v>
      </c>
      <c r="Q44">
        <v>20.56</v>
      </c>
      <c r="R44">
        <v>42.39</v>
      </c>
      <c r="S44">
        <v>0</v>
      </c>
      <c r="T44">
        <v>0</v>
      </c>
      <c r="U44">
        <v>416.25</v>
      </c>
      <c r="V44">
        <v>15.99</v>
      </c>
      <c r="W44">
        <v>45.22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16.48</v>
      </c>
      <c r="AF44">
        <v>17.75</v>
      </c>
      <c r="AG44">
        <v>43.57</v>
      </c>
      <c r="AH44">
        <v>0</v>
      </c>
      <c r="AI44">
        <v>0</v>
      </c>
      <c r="AJ44">
        <v>0</v>
      </c>
      <c r="AK44">
        <v>53.43</v>
      </c>
      <c r="AL44">
        <v>1.4</v>
      </c>
      <c r="AM44">
        <v>0</v>
      </c>
      <c r="AN44">
        <v>0</v>
      </c>
      <c r="AO44">
        <v>0</v>
      </c>
      <c r="AP44">
        <v>3.59</v>
      </c>
      <c r="AQ44">
        <v>62.24</v>
      </c>
      <c r="AR44">
        <v>1.1100000000000001</v>
      </c>
      <c r="AS44">
        <v>4.3099999999999996</v>
      </c>
      <c r="AT44">
        <v>20</v>
      </c>
      <c r="AU44">
        <v>0</v>
      </c>
      <c r="AV44">
        <v>44.31</v>
      </c>
      <c r="AW44">
        <v>70.8</v>
      </c>
      <c r="AX44">
        <v>41.65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2678.4100000000003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23.57</v>
      </c>
      <c r="J45">
        <v>5.48</v>
      </c>
      <c r="K45">
        <v>682.78</v>
      </c>
      <c r="L45">
        <v>436.2</v>
      </c>
      <c r="M45">
        <v>92</v>
      </c>
      <c r="N45">
        <v>118.75</v>
      </c>
      <c r="O45">
        <v>124.32</v>
      </c>
      <c r="P45">
        <v>125.96</v>
      </c>
      <c r="Q45">
        <v>20.56</v>
      </c>
      <c r="R45">
        <v>42.39</v>
      </c>
      <c r="S45">
        <v>0</v>
      </c>
      <c r="T45">
        <v>0</v>
      </c>
      <c r="U45">
        <v>416.25</v>
      </c>
      <c r="V45">
        <v>15.99</v>
      </c>
      <c r="W45">
        <v>45.22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17.75</v>
      </c>
      <c r="AG45">
        <v>43.57</v>
      </c>
      <c r="AH45">
        <v>0</v>
      </c>
      <c r="AI45">
        <v>0</v>
      </c>
      <c r="AJ45">
        <v>0</v>
      </c>
      <c r="AK45">
        <v>53.43</v>
      </c>
      <c r="AL45">
        <v>1.4</v>
      </c>
      <c r="AM45">
        <v>0</v>
      </c>
      <c r="AN45">
        <v>0</v>
      </c>
      <c r="AO45">
        <v>0</v>
      </c>
      <c r="AP45">
        <v>3.59</v>
      </c>
      <c r="AQ45">
        <v>46.68</v>
      </c>
      <c r="AR45">
        <v>1.1100000000000001</v>
      </c>
      <c r="AS45">
        <v>4.3099999999999996</v>
      </c>
      <c r="AT45">
        <v>20</v>
      </c>
      <c r="AU45">
        <v>0</v>
      </c>
      <c r="AV45">
        <v>44.1</v>
      </c>
      <c r="AW45">
        <v>70.8</v>
      </c>
      <c r="AX45">
        <v>41.65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2646.1600000000003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23.57</v>
      </c>
      <c r="J46">
        <v>5.48</v>
      </c>
      <c r="K46">
        <v>683.14</v>
      </c>
      <c r="L46">
        <v>436.2</v>
      </c>
      <c r="M46">
        <v>92</v>
      </c>
      <c r="N46">
        <v>118.75</v>
      </c>
      <c r="O46">
        <v>124.32</v>
      </c>
      <c r="P46">
        <v>125.96</v>
      </c>
      <c r="Q46">
        <v>20.56</v>
      </c>
      <c r="R46">
        <v>42.39</v>
      </c>
      <c r="S46">
        <v>0</v>
      </c>
      <c r="T46">
        <v>0</v>
      </c>
      <c r="U46">
        <v>416.25</v>
      </c>
      <c r="V46">
        <v>15.99</v>
      </c>
      <c r="W46">
        <v>45.22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17.75</v>
      </c>
      <c r="AG46">
        <v>43.57</v>
      </c>
      <c r="AH46">
        <v>0</v>
      </c>
      <c r="AI46">
        <v>0</v>
      </c>
      <c r="AJ46">
        <v>0</v>
      </c>
      <c r="AK46">
        <v>53.43</v>
      </c>
      <c r="AL46">
        <v>1.4</v>
      </c>
      <c r="AM46">
        <v>0</v>
      </c>
      <c r="AN46">
        <v>0</v>
      </c>
      <c r="AO46">
        <v>0</v>
      </c>
      <c r="AP46">
        <v>3.59</v>
      </c>
      <c r="AQ46">
        <v>46.68</v>
      </c>
      <c r="AR46">
        <v>26.49</v>
      </c>
      <c r="AS46">
        <v>4.3099999999999996</v>
      </c>
      <c r="AT46">
        <v>20</v>
      </c>
      <c r="AU46">
        <v>0</v>
      </c>
      <c r="AV46">
        <v>43.89</v>
      </c>
      <c r="AW46">
        <v>70.8</v>
      </c>
      <c r="AX46">
        <v>41.65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2671.6899999999996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23.57</v>
      </c>
      <c r="J47">
        <v>5.48</v>
      </c>
      <c r="K47">
        <v>683.14</v>
      </c>
      <c r="L47">
        <v>436.2</v>
      </c>
      <c r="M47">
        <v>92</v>
      </c>
      <c r="N47">
        <v>118.75</v>
      </c>
      <c r="O47">
        <v>124.32</v>
      </c>
      <c r="P47">
        <v>125.96</v>
      </c>
      <c r="Q47">
        <v>20.56</v>
      </c>
      <c r="R47">
        <v>42.39</v>
      </c>
      <c r="S47">
        <v>0</v>
      </c>
      <c r="T47">
        <v>0</v>
      </c>
      <c r="U47">
        <v>416.25</v>
      </c>
      <c r="V47">
        <v>15.99</v>
      </c>
      <c r="W47">
        <v>45.22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17.75</v>
      </c>
      <c r="AG47">
        <v>43.57</v>
      </c>
      <c r="AH47">
        <v>0</v>
      </c>
      <c r="AI47">
        <v>0</v>
      </c>
      <c r="AJ47">
        <v>0</v>
      </c>
      <c r="AK47">
        <v>53.43</v>
      </c>
      <c r="AL47">
        <v>1.4</v>
      </c>
      <c r="AM47">
        <v>0</v>
      </c>
      <c r="AN47">
        <v>0</v>
      </c>
      <c r="AO47">
        <v>0</v>
      </c>
      <c r="AP47">
        <v>3.85</v>
      </c>
      <c r="AQ47">
        <v>46.68</v>
      </c>
      <c r="AR47">
        <v>26.49</v>
      </c>
      <c r="AS47">
        <v>4.3099999999999996</v>
      </c>
      <c r="AT47">
        <v>20</v>
      </c>
      <c r="AU47">
        <v>0</v>
      </c>
      <c r="AV47">
        <v>43.68</v>
      </c>
      <c r="AW47">
        <v>70.8</v>
      </c>
      <c r="AX47">
        <v>41.65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2671.7399999999993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23.57</v>
      </c>
      <c r="J48">
        <v>5.48</v>
      </c>
      <c r="K48">
        <v>683.14</v>
      </c>
      <c r="L48">
        <v>436.2</v>
      </c>
      <c r="M48">
        <v>92</v>
      </c>
      <c r="N48">
        <v>118.75</v>
      </c>
      <c r="O48">
        <v>124.32</v>
      </c>
      <c r="P48">
        <v>125.96</v>
      </c>
      <c r="Q48">
        <v>20.56</v>
      </c>
      <c r="R48">
        <v>42.39</v>
      </c>
      <c r="S48">
        <v>0</v>
      </c>
      <c r="T48">
        <v>0</v>
      </c>
      <c r="U48">
        <v>416.25</v>
      </c>
      <c r="V48">
        <v>15.99</v>
      </c>
      <c r="W48">
        <v>45.22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17.75</v>
      </c>
      <c r="AG48">
        <v>43.57</v>
      </c>
      <c r="AH48">
        <v>0</v>
      </c>
      <c r="AI48">
        <v>0</v>
      </c>
      <c r="AJ48">
        <v>0</v>
      </c>
      <c r="AK48">
        <v>53.43</v>
      </c>
      <c r="AL48">
        <v>1.4</v>
      </c>
      <c r="AM48">
        <v>0</v>
      </c>
      <c r="AN48">
        <v>0</v>
      </c>
      <c r="AO48">
        <v>0</v>
      </c>
      <c r="AP48">
        <v>3.85</v>
      </c>
      <c r="AQ48">
        <v>31.12</v>
      </c>
      <c r="AR48">
        <v>26.49</v>
      </c>
      <c r="AS48">
        <v>4.3099999999999996</v>
      </c>
      <c r="AT48">
        <v>20</v>
      </c>
      <c r="AU48">
        <v>0</v>
      </c>
      <c r="AV48">
        <v>43.68</v>
      </c>
      <c r="AW48">
        <v>70.8</v>
      </c>
      <c r="AX48">
        <v>41.65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2656.1799999999994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23.57</v>
      </c>
      <c r="J49">
        <v>5.48</v>
      </c>
      <c r="K49">
        <v>683.14</v>
      </c>
      <c r="L49">
        <v>436.2</v>
      </c>
      <c r="M49">
        <v>92</v>
      </c>
      <c r="N49">
        <v>118.75</v>
      </c>
      <c r="O49">
        <v>124.32</v>
      </c>
      <c r="P49">
        <v>125.96</v>
      </c>
      <c r="Q49">
        <v>20.56</v>
      </c>
      <c r="R49">
        <v>42.39</v>
      </c>
      <c r="S49">
        <v>0</v>
      </c>
      <c r="T49">
        <v>0</v>
      </c>
      <c r="U49">
        <v>416.25</v>
      </c>
      <c r="V49">
        <v>15.99</v>
      </c>
      <c r="W49">
        <v>45.22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17.75</v>
      </c>
      <c r="AG49">
        <v>43.57</v>
      </c>
      <c r="AH49">
        <v>0</v>
      </c>
      <c r="AI49">
        <v>0</v>
      </c>
      <c r="AJ49">
        <v>0</v>
      </c>
      <c r="AK49">
        <v>53.43</v>
      </c>
      <c r="AL49">
        <v>2.33</v>
      </c>
      <c r="AM49">
        <v>0</v>
      </c>
      <c r="AN49">
        <v>0</v>
      </c>
      <c r="AO49">
        <v>0</v>
      </c>
      <c r="AP49">
        <v>3.85</v>
      </c>
      <c r="AQ49">
        <v>31.12</v>
      </c>
      <c r="AR49">
        <v>4.41</v>
      </c>
      <c r="AS49">
        <v>4.3099999999999996</v>
      </c>
      <c r="AT49">
        <v>20</v>
      </c>
      <c r="AU49">
        <v>0</v>
      </c>
      <c r="AV49">
        <v>43.47</v>
      </c>
      <c r="AW49">
        <v>70.8</v>
      </c>
      <c r="AX49">
        <v>41.65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2634.8199999999993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23.57</v>
      </c>
      <c r="J50">
        <v>5.48</v>
      </c>
      <c r="K50">
        <v>683.14</v>
      </c>
      <c r="L50">
        <v>436.2</v>
      </c>
      <c r="M50">
        <v>92</v>
      </c>
      <c r="N50">
        <v>118.75</v>
      </c>
      <c r="O50">
        <v>124.32</v>
      </c>
      <c r="P50">
        <v>125.96</v>
      </c>
      <c r="Q50">
        <v>20.56</v>
      </c>
      <c r="R50">
        <v>42.39</v>
      </c>
      <c r="S50">
        <v>0</v>
      </c>
      <c r="T50">
        <v>0</v>
      </c>
      <c r="U50">
        <v>416.25</v>
      </c>
      <c r="V50">
        <v>15.99</v>
      </c>
      <c r="W50">
        <v>45.22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17.75</v>
      </c>
      <c r="AG50">
        <v>43.57</v>
      </c>
      <c r="AH50">
        <v>0</v>
      </c>
      <c r="AI50">
        <v>0</v>
      </c>
      <c r="AJ50">
        <v>0</v>
      </c>
      <c r="AK50">
        <v>53.43</v>
      </c>
      <c r="AL50">
        <v>2.33</v>
      </c>
      <c r="AM50">
        <v>0</v>
      </c>
      <c r="AN50">
        <v>0</v>
      </c>
      <c r="AO50">
        <v>0</v>
      </c>
      <c r="AP50">
        <v>3.85</v>
      </c>
      <c r="AQ50">
        <v>15.56</v>
      </c>
      <c r="AR50">
        <v>2.21</v>
      </c>
      <c r="AS50">
        <v>4.3099999999999996</v>
      </c>
      <c r="AT50">
        <v>20</v>
      </c>
      <c r="AU50">
        <v>0</v>
      </c>
      <c r="AV50">
        <v>43.47</v>
      </c>
      <c r="AW50">
        <v>70.8</v>
      </c>
      <c r="AX50">
        <v>41.65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2617.0599999999995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23.57</v>
      </c>
      <c r="J51">
        <v>5.48</v>
      </c>
      <c r="K51">
        <v>683.14</v>
      </c>
      <c r="L51">
        <v>436.2</v>
      </c>
      <c r="M51">
        <v>92</v>
      </c>
      <c r="N51">
        <v>118.75</v>
      </c>
      <c r="O51">
        <v>124.32</v>
      </c>
      <c r="P51">
        <v>125.96</v>
      </c>
      <c r="Q51">
        <v>20.56</v>
      </c>
      <c r="R51">
        <v>42.39</v>
      </c>
      <c r="S51">
        <v>0</v>
      </c>
      <c r="T51">
        <v>0</v>
      </c>
      <c r="U51">
        <v>416.25</v>
      </c>
      <c r="V51">
        <v>15.99</v>
      </c>
      <c r="W51">
        <v>45.22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8.8800000000000008</v>
      </c>
      <c r="AG51">
        <v>43.57</v>
      </c>
      <c r="AH51">
        <v>0</v>
      </c>
      <c r="AI51">
        <v>0</v>
      </c>
      <c r="AJ51">
        <v>0</v>
      </c>
      <c r="AK51">
        <v>53.43</v>
      </c>
      <c r="AL51">
        <v>2.33</v>
      </c>
      <c r="AM51">
        <v>0</v>
      </c>
      <c r="AN51">
        <v>0</v>
      </c>
      <c r="AO51">
        <v>0</v>
      </c>
      <c r="AP51">
        <v>3.85</v>
      </c>
      <c r="AQ51">
        <v>0</v>
      </c>
      <c r="AR51">
        <v>1.66</v>
      </c>
      <c r="AS51">
        <v>8.07</v>
      </c>
      <c r="AT51">
        <v>20</v>
      </c>
      <c r="AU51">
        <v>0</v>
      </c>
      <c r="AV51">
        <v>43.36</v>
      </c>
      <c r="AW51">
        <v>70.8</v>
      </c>
      <c r="AX51">
        <v>41.65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2595.73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23.57</v>
      </c>
      <c r="J52">
        <v>5.48</v>
      </c>
      <c r="K52">
        <v>683.14</v>
      </c>
      <c r="L52">
        <v>436.2</v>
      </c>
      <c r="M52">
        <v>92</v>
      </c>
      <c r="N52">
        <v>118.75</v>
      </c>
      <c r="O52">
        <v>124.32</v>
      </c>
      <c r="P52">
        <v>125.96</v>
      </c>
      <c r="Q52">
        <v>20.56</v>
      </c>
      <c r="R52">
        <v>42.39</v>
      </c>
      <c r="S52">
        <v>0</v>
      </c>
      <c r="T52">
        <v>0</v>
      </c>
      <c r="U52">
        <v>416.25</v>
      </c>
      <c r="V52">
        <v>15.99</v>
      </c>
      <c r="W52">
        <v>45.22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8.8800000000000008</v>
      </c>
      <c r="AG52">
        <v>43.57</v>
      </c>
      <c r="AH52">
        <v>0</v>
      </c>
      <c r="AI52">
        <v>0</v>
      </c>
      <c r="AJ52">
        <v>0</v>
      </c>
      <c r="AK52">
        <v>53.43</v>
      </c>
      <c r="AL52">
        <v>2.33</v>
      </c>
      <c r="AM52">
        <v>0</v>
      </c>
      <c r="AN52">
        <v>0</v>
      </c>
      <c r="AO52">
        <v>0</v>
      </c>
      <c r="AP52">
        <v>3.85</v>
      </c>
      <c r="AQ52">
        <v>0</v>
      </c>
      <c r="AR52">
        <v>1.66</v>
      </c>
      <c r="AS52">
        <v>8.07</v>
      </c>
      <c r="AT52">
        <v>20</v>
      </c>
      <c r="AU52">
        <v>0</v>
      </c>
      <c r="AV52">
        <v>43.16</v>
      </c>
      <c r="AW52">
        <v>70.8</v>
      </c>
      <c r="AX52">
        <v>41.65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2595.5299999999997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23.57</v>
      </c>
      <c r="J53">
        <v>5.48</v>
      </c>
      <c r="K53">
        <v>683.14</v>
      </c>
      <c r="L53">
        <v>436.2</v>
      </c>
      <c r="M53">
        <v>92</v>
      </c>
      <c r="N53">
        <v>118.75</v>
      </c>
      <c r="O53">
        <v>124.32</v>
      </c>
      <c r="P53">
        <v>125.96</v>
      </c>
      <c r="Q53">
        <v>20.56</v>
      </c>
      <c r="R53">
        <v>42.39</v>
      </c>
      <c r="S53">
        <v>4.1399999999999997</v>
      </c>
      <c r="T53">
        <v>0</v>
      </c>
      <c r="U53">
        <v>416.25</v>
      </c>
      <c r="V53">
        <v>15.99</v>
      </c>
      <c r="W53">
        <v>45.22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8.8800000000000008</v>
      </c>
      <c r="AG53">
        <v>43.57</v>
      </c>
      <c r="AH53">
        <v>0</v>
      </c>
      <c r="AI53">
        <v>0</v>
      </c>
      <c r="AJ53">
        <v>0</v>
      </c>
      <c r="AK53">
        <v>53.43</v>
      </c>
      <c r="AL53">
        <v>2.33</v>
      </c>
      <c r="AM53">
        <v>0</v>
      </c>
      <c r="AN53">
        <v>0</v>
      </c>
      <c r="AO53">
        <v>0</v>
      </c>
      <c r="AP53">
        <v>3.85</v>
      </c>
      <c r="AQ53">
        <v>0</v>
      </c>
      <c r="AR53">
        <v>1.66</v>
      </c>
      <c r="AS53">
        <v>8.07</v>
      </c>
      <c r="AT53">
        <v>20</v>
      </c>
      <c r="AU53">
        <v>0</v>
      </c>
      <c r="AV53">
        <v>43.16</v>
      </c>
      <c r="AW53">
        <v>70.8</v>
      </c>
      <c r="AX53">
        <v>41.65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2599.67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23.57</v>
      </c>
      <c r="J54">
        <v>5.48</v>
      </c>
      <c r="K54">
        <v>683.14</v>
      </c>
      <c r="L54">
        <v>436.2</v>
      </c>
      <c r="M54">
        <v>92</v>
      </c>
      <c r="N54">
        <v>118.75</v>
      </c>
      <c r="O54">
        <v>124.32</v>
      </c>
      <c r="P54">
        <v>125.96</v>
      </c>
      <c r="Q54">
        <v>20.56</v>
      </c>
      <c r="R54">
        <v>42.39</v>
      </c>
      <c r="S54">
        <v>6.9</v>
      </c>
      <c r="T54">
        <v>0</v>
      </c>
      <c r="U54">
        <v>416.25</v>
      </c>
      <c r="V54">
        <v>15.99</v>
      </c>
      <c r="W54">
        <v>45.22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8.8800000000000008</v>
      </c>
      <c r="AG54">
        <v>43.57</v>
      </c>
      <c r="AH54">
        <v>0</v>
      </c>
      <c r="AI54">
        <v>0</v>
      </c>
      <c r="AJ54">
        <v>0</v>
      </c>
      <c r="AK54">
        <v>53.43</v>
      </c>
      <c r="AL54">
        <v>2.33</v>
      </c>
      <c r="AM54">
        <v>0</v>
      </c>
      <c r="AN54">
        <v>0</v>
      </c>
      <c r="AO54">
        <v>0</v>
      </c>
      <c r="AP54">
        <v>3.85</v>
      </c>
      <c r="AQ54">
        <v>0</v>
      </c>
      <c r="AR54">
        <v>26.49</v>
      </c>
      <c r="AS54">
        <v>8.07</v>
      </c>
      <c r="AT54">
        <v>20</v>
      </c>
      <c r="AU54">
        <v>0</v>
      </c>
      <c r="AV54">
        <v>42.94</v>
      </c>
      <c r="AW54">
        <v>70.8</v>
      </c>
      <c r="AX54">
        <v>41.65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2627.04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23.57</v>
      </c>
      <c r="J55">
        <v>5.48</v>
      </c>
      <c r="K55">
        <v>683.14</v>
      </c>
      <c r="L55">
        <v>436.2</v>
      </c>
      <c r="M55">
        <v>92</v>
      </c>
      <c r="N55">
        <v>118.75</v>
      </c>
      <c r="O55">
        <v>124.32</v>
      </c>
      <c r="P55">
        <v>125.96</v>
      </c>
      <c r="Q55">
        <v>20.56</v>
      </c>
      <c r="R55">
        <v>42.39</v>
      </c>
      <c r="S55">
        <v>6.9</v>
      </c>
      <c r="T55">
        <v>0</v>
      </c>
      <c r="U55">
        <v>345.94</v>
      </c>
      <c r="V55">
        <v>15.99</v>
      </c>
      <c r="W55">
        <v>45.22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8.8800000000000008</v>
      </c>
      <c r="AG55">
        <v>43.57</v>
      </c>
      <c r="AH55">
        <v>0</v>
      </c>
      <c r="AI55">
        <v>0</v>
      </c>
      <c r="AJ55">
        <v>0</v>
      </c>
      <c r="AK55">
        <v>53.43</v>
      </c>
      <c r="AL55">
        <v>2.33</v>
      </c>
      <c r="AM55">
        <v>0</v>
      </c>
      <c r="AN55">
        <v>0</v>
      </c>
      <c r="AO55">
        <v>0</v>
      </c>
      <c r="AP55">
        <v>3.85</v>
      </c>
      <c r="AQ55">
        <v>0</v>
      </c>
      <c r="AR55">
        <v>26.49</v>
      </c>
      <c r="AS55">
        <v>8.07</v>
      </c>
      <c r="AT55">
        <v>20</v>
      </c>
      <c r="AU55">
        <v>0</v>
      </c>
      <c r="AV55">
        <v>42.94</v>
      </c>
      <c r="AW55">
        <v>70.8</v>
      </c>
      <c r="AX55">
        <v>41.65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2556.7300000000005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23.57</v>
      </c>
      <c r="J56">
        <v>5.48</v>
      </c>
      <c r="K56">
        <v>683.14</v>
      </c>
      <c r="L56">
        <v>436.2</v>
      </c>
      <c r="M56">
        <v>92</v>
      </c>
      <c r="N56">
        <v>118.75</v>
      </c>
      <c r="O56">
        <v>124.32</v>
      </c>
      <c r="P56">
        <v>125.96</v>
      </c>
      <c r="Q56">
        <v>20.56</v>
      </c>
      <c r="R56">
        <v>42.39</v>
      </c>
      <c r="S56">
        <v>9.67</v>
      </c>
      <c r="T56">
        <v>0</v>
      </c>
      <c r="U56">
        <v>345.94</v>
      </c>
      <c r="V56">
        <v>15.99</v>
      </c>
      <c r="W56">
        <v>45.22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8.8800000000000008</v>
      </c>
      <c r="AG56">
        <v>43.57</v>
      </c>
      <c r="AH56">
        <v>0</v>
      </c>
      <c r="AI56">
        <v>0</v>
      </c>
      <c r="AJ56">
        <v>0</v>
      </c>
      <c r="AK56">
        <v>53.43</v>
      </c>
      <c r="AL56">
        <v>2.33</v>
      </c>
      <c r="AM56">
        <v>0</v>
      </c>
      <c r="AN56">
        <v>0</v>
      </c>
      <c r="AO56">
        <v>0</v>
      </c>
      <c r="AP56">
        <v>3.85</v>
      </c>
      <c r="AQ56">
        <v>0</v>
      </c>
      <c r="AR56">
        <v>3.31</v>
      </c>
      <c r="AS56">
        <v>8.07</v>
      </c>
      <c r="AT56">
        <v>20</v>
      </c>
      <c r="AU56">
        <v>0</v>
      </c>
      <c r="AV56">
        <v>42.94</v>
      </c>
      <c r="AW56">
        <v>70.8</v>
      </c>
      <c r="AX56">
        <v>41.65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2536.3200000000006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23.57</v>
      </c>
      <c r="J57">
        <v>5.48</v>
      </c>
      <c r="K57">
        <v>683.14</v>
      </c>
      <c r="L57">
        <v>436.2</v>
      </c>
      <c r="M57">
        <v>92</v>
      </c>
      <c r="N57">
        <v>118.75</v>
      </c>
      <c r="O57">
        <v>124.32</v>
      </c>
      <c r="P57">
        <v>125.96</v>
      </c>
      <c r="Q57">
        <v>20.56</v>
      </c>
      <c r="R57">
        <v>42.39</v>
      </c>
      <c r="S57">
        <v>9.67</v>
      </c>
      <c r="T57">
        <v>0</v>
      </c>
      <c r="U57">
        <v>345.94</v>
      </c>
      <c r="V57">
        <v>15.99</v>
      </c>
      <c r="W57">
        <v>45.22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8.8800000000000008</v>
      </c>
      <c r="AG57">
        <v>43.57</v>
      </c>
      <c r="AH57">
        <v>0</v>
      </c>
      <c r="AI57">
        <v>0</v>
      </c>
      <c r="AJ57">
        <v>0</v>
      </c>
      <c r="AK57">
        <v>53.43</v>
      </c>
      <c r="AL57">
        <v>2.33</v>
      </c>
      <c r="AM57">
        <v>0</v>
      </c>
      <c r="AN57">
        <v>0</v>
      </c>
      <c r="AO57">
        <v>0</v>
      </c>
      <c r="AP57">
        <v>3.85</v>
      </c>
      <c r="AQ57">
        <v>0</v>
      </c>
      <c r="AR57">
        <v>1.1100000000000001</v>
      </c>
      <c r="AS57">
        <v>4.3099999999999996</v>
      </c>
      <c r="AT57">
        <v>20</v>
      </c>
      <c r="AU57">
        <v>0</v>
      </c>
      <c r="AV57">
        <v>42.94</v>
      </c>
      <c r="AW57">
        <v>70.8</v>
      </c>
      <c r="AX57">
        <v>41.65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2530.3600000000006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23.57</v>
      </c>
      <c r="J58">
        <v>5.48</v>
      </c>
      <c r="K58">
        <v>683.14</v>
      </c>
      <c r="L58">
        <v>436.2</v>
      </c>
      <c r="M58">
        <v>92</v>
      </c>
      <c r="N58">
        <v>118.75</v>
      </c>
      <c r="O58">
        <v>124.32</v>
      </c>
      <c r="P58">
        <v>125.96</v>
      </c>
      <c r="Q58">
        <v>20.56</v>
      </c>
      <c r="R58">
        <v>42.39</v>
      </c>
      <c r="S58">
        <v>12.43</v>
      </c>
      <c r="T58">
        <v>0</v>
      </c>
      <c r="U58">
        <v>345.94</v>
      </c>
      <c r="V58">
        <v>15.99</v>
      </c>
      <c r="W58">
        <v>45.22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8.8800000000000008</v>
      </c>
      <c r="AG58">
        <v>43.57</v>
      </c>
      <c r="AH58">
        <v>0</v>
      </c>
      <c r="AI58">
        <v>0</v>
      </c>
      <c r="AJ58">
        <v>0</v>
      </c>
      <c r="AK58">
        <v>53.43</v>
      </c>
      <c r="AL58">
        <v>2.33</v>
      </c>
      <c r="AM58">
        <v>0</v>
      </c>
      <c r="AN58">
        <v>0</v>
      </c>
      <c r="AO58">
        <v>0</v>
      </c>
      <c r="AP58">
        <v>3.85</v>
      </c>
      <c r="AQ58">
        <v>0</v>
      </c>
      <c r="AR58">
        <v>1.1100000000000001</v>
      </c>
      <c r="AS58">
        <v>4.3099999999999996</v>
      </c>
      <c r="AT58">
        <v>20</v>
      </c>
      <c r="AU58">
        <v>0</v>
      </c>
      <c r="AV58">
        <v>42.74</v>
      </c>
      <c r="AW58">
        <v>70.8</v>
      </c>
      <c r="AX58">
        <v>41.65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2532.92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23.57</v>
      </c>
      <c r="J59">
        <v>5.48</v>
      </c>
      <c r="K59">
        <v>683.14</v>
      </c>
      <c r="L59">
        <v>436.2</v>
      </c>
      <c r="M59">
        <v>92</v>
      </c>
      <c r="N59">
        <v>118.75</v>
      </c>
      <c r="O59">
        <v>124.32</v>
      </c>
      <c r="P59">
        <v>125.96</v>
      </c>
      <c r="Q59">
        <v>20.56</v>
      </c>
      <c r="R59">
        <v>42.39</v>
      </c>
      <c r="S59">
        <v>12.43</v>
      </c>
      <c r="T59">
        <v>0</v>
      </c>
      <c r="U59">
        <v>345.94</v>
      </c>
      <c r="V59">
        <v>15.99</v>
      </c>
      <c r="W59">
        <v>45.22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8.8800000000000008</v>
      </c>
      <c r="AG59">
        <v>43.57</v>
      </c>
      <c r="AH59">
        <v>0</v>
      </c>
      <c r="AI59">
        <v>0</v>
      </c>
      <c r="AJ59">
        <v>0</v>
      </c>
      <c r="AK59">
        <v>53.43</v>
      </c>
      <c r="AL59">
        <v>2.33</v>
      </c>
      <c r="AM59">
        <v>0</v>
      </c>
      <c r="AN59">
        <v>0</v>
      </c>
      <c r="AO59">
        <v>0</v>
      </c>
      <c r="AP59">
        <v>3.85</v>
      </c>
      <c r="AQ59">
        <v>0</v>
      </c>
      <c r="AR59">
        <v>1.1100000000000001</v>
      </c>
      <c r="AS59">
        <v>4.3099999999999996</v>
      </c>
      <c r="AT59">
        <v>20</v>
      </c>
      <c r="AU59">
        <v>0</v>
      </c>
      <c r="AV59">
        <v>42.94</v>
      </c>
      <c r="AW59">
        <v>70.8</v>
      </c>
      <c r="AX59">
        <v>41.65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2533.1200000000003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23.57</v>
      </c>
      <c r="J60">
        <v>5.48</v>
      </c>
      <c r="K60">
        <v>683.14</v>
      </c>
      <c r="L60">
        <v>436.2</v>
      </c>
      <c r="M60">
        <v>92</v>
      </c>
      <c r="N60">
        <v>118.75</v>
      </c>
      <c r="O60">
        <v>124.32</v>
      </c>
      <c r="P60">
        <v>125.96</v>
      </c>
      <c r="Q60">
        <v>20.56</v>
      </c>
      <c r="R60">
        <v>42.39</v>
      </c>
      <c r="S60">
        <v>15.2</v>
      </c>
      <c r="T60">
        <v>0</v>
      </c>
      <c r="U60">
        <v>345.94</v>
      </c>
      <c r="V60">
        <v>15.99</v>
      </c>
      <c r="W60">
        <v>45.22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8.8800000000000008</v>
      </c>
      <c r="AG60">
        <v>43.57</v>
      </c>
      <c r="AH60">
        <v>0</v>
      </c>
      <c r="AI60">
        <v>0</v>
      </c>
      <c r="AJ60">
        <v>0</v>
      </c>
      <c r="AK60">
        <v>53.43</v>
      </c>
      <c r="AL60">
        <v>2.33</v>
      </c>
      <c r="AM60">
        <v>0</v>
      </c>
      <c r="AN60">
        <v>0</v>
      </c>
      <c r="AO60">
        <v>0</v>
      </c>
      <c r="AP60">
        <v>3.85</v>
      </c>
      <c r="AQ60">
        <v>0</v>
      </c>
      <c r="AR60">
        <v>1.1100000000000001</v>
      </c>
      <c r="AS60">
        <v>4.3099999999999996</v>
      </c>
      <c r="AT60">
        <v>20</v>
      </c>
      <c r="AU60">
        <v>0</v>
      </c>
      <c r="AV60">
        <v>42.74</v>
      </c>
      <c r="AW60">
        <v>70.8</v>
      </c>
      <c r="AX60">
        <v>41.65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2535.69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23.57</v>
      </c>
      <c r="J61">
        <v>5.48</v>
      </c>
      <c r="K61">
        <v>683.14</v>
      </c>
      <c r="L61">
        <v>436.2</v>
      </c>
      <c r="M61">
        <v>92</v>
      </c>
      <c r="N61">
        <v>118.75</v>
      </c>
      <c r="O61">
        <v>124.32</v>
      </c>
      <c r="P61">
        <v>125.96</v>
      </c>
      <c r="Q61">
        <v>20.56</v>
      </c>
      <c r="R61">
        <v>42.39</v>
      </c>
      <c r="S61">
        <v>15.2</v>
      </c>
      <c r="T61">
        <v>0</v>
      </c>
      <c r="U61">
        <v>345.94</v>
      </c>
      <c r="V61">
        <v>15.99</v>
      </c>
      <c r="W61">
        <v>45.22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8.8800000000000008</v>
      </c>
      <c r="AG61">
        <v>43.57</v>
      </c>
      <c r="AH61">
        <v>0</v>
      </c>
      <c r="AI61">
        <v>0</v>
      </c>
      <c r="AJ61">
        <v>0</v>
      </c>
      <c r="AK61">
        <v>53.43</v>
      </c>
      <c r="AL61">
        <v>2.33</v>
      </c>
      <c r="AM61">
        <v>0</v>
      </c>
      <c r="AN61">
        <v>0</v>
      </c>
      <c r="AO61">
        <v>0</v>
      </c>
      <c r="AP61">
        <v>3.85</v>
      </c>
      <c r="AQ61">
        <v>0</v>
      </c>
      <c r="AR61">
        <v>1.1100000000000001</v>
      </c>
      <c r="AS61">
        <v>4.3099999999999996</v>
      </c>
      <c r="AT61">
        <v>20</v>
      </c>
      <c r="AU61">
        <v>0</v>
      </c>
      <c r="AV61">
        <v>42.74</v>
      </c>
      <c r="AW61">
        <v>70.8</v>
      </c>
      <c r="AX61">
        <v>41.65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2535.69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23.57</v>
      </c>
      <c r="J62">
        <v>5.48</v>
      </c>
      <c r="K62">
        <v>683.14</v>
      </c>
      <c r="L62">
        <v>436.2</v>
      </c>
      <c r="M62">
        <v>92</v>
      </c>
      <c r="N62">
        <v>118.75</v>
      </c>
      <c r="O62">
        <v>124.32</v>
      </c>
      <c r="P62">
        <v>125.96</v>
      </c>
      <c r="Q62">
        <v>20.56</v>
      </c>
      <c r="R62">
        <v>42.39</v>
      </c>
      <c r="S62">
        <v>18.649999999999999</v>
      </c>
      <c r="T62">
        <v>0</v>
      </c>
      <c r="U62">
        <v>345.94</v>
      </c>
      <c r="V62">
        <v>15.99</v>
      </c>
      <c r="W62">
        <v>45.22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8.8800000000000008</v>
      </c>
      <c r="AG62">
        <v>43.57</v>
      </c>
      <c r="AH62">
        <v>0</v>
      </c>
      <c r="AI62">
        <v>0</v>
      </c>
      <c r="AJ62">
        <v>0</v>
      </c>
      <c r="AK62">
        <v>53.43</v>
      </c>
      <c r="AL62">
        <v>2.33</v>
      </c>
      <c r="AM62">
        <v>0</v>
      </c>
      <c r="AN62">
        <v>0</v>
      </c>
      <c r="AO62">
        <v>0</v>
      </c>
      <c r="AP62">
        <v>3.85</v>
      </c>
      <c r="AQ62">
        <v>0</v>
      </c>
      <c r="AR62">
        <v>1.1100000000000001</v>
      </c>
      <c r="AS62">
        <v>4.3099999999999996</v>
      </c>
      <c r="AT62">
        <v>20</v>
      </c>
      <c r="AU62">
        <v>0</v>
      </c>
      <c r="AV62">
        <v>42.74</v>
      </c>
      <c r="AW62">
        <v>70.8</v>
      </c>
      <c r="AX62">
        <v>41.65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2539.14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23.57</v>
      </c>
      <c r="J63">
        <v>5.48</v>
      </c>
      <c r="K63">
        <v>683.14</v>
      </c>
      <c r="L63">
        <v>436.2</v>
      </c>
      <c r="M63">
        <v>92</v>
      </c>
      <c r="N63">
        <v>118.75</v>
      </c>
      <c r="O63">
        <v>124.32</v>
      </c>
      <c r="P63">
        <v>125.96</v>
      </c>
      <c r="Q63">
        <v>20.56</v>
      </c>
      <c r="R63">
        <v>42.39</v>
      </c>
      <c r="S63">
        <v>22.1</v>
      </c>
      <c r="T63">
        <v>0</v>
      </c>
      <c r="U63">
        <v>345.94</v>
      </c>
      <c r="V63">
        <v>15.99</v>
      </c>
      <c r="W63">
        <v>45.22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8.8800000000000008</v>
      </c>
      <c r="AG63">
        <v>43.57</v>
      </c>
      <c r="AH63">
        <v>0</v>
      </c>
      <c r="AI63">
        <v>0</v>
      </c>
      <c r="AJ63">
        <v>0</v>
      </c>
      <c r="AK63">
        <v>53.43</v>
      </c>
      <c r="AL63">
        <v>2.33</v>
      </c>
      <c r="AM63">
        <v>0</v>
      </c>
      <c r="AN63">
        <v>0</v>
      </c>
      <c r="AO63">
        <v>0</v>
      </c>
      <c r="AP63">
        <v>3.85</v>
      </c>
      <c r="AQ63">
        <v>0</v>
      </c>
      <c r="AR63">
        <v>3.31</v>
      </c>
      <c r="AS63">
        <v>4.3099999999999996</v>
      </c>
      <c r="AT63">
        <v>20</v>
      </c>
      <c r="AU63">
        <v>0</v>
      </c>
      <c r="AV63">
        <v>42.74</v>
      </c>
      <c r="AW63">
        <v>70.8</v>
      </c>
      <c r="AX63">
        <v>41.65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2544.7899999999995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23.57</v>
      </c>
      <c r="J64">
        <v>5.48</v>
      </c>
      <c r="K64">
        <v>683.14</v>
      </c>
      <c r="L64">
        <v>436.2</v>
      </c>
      <c r="M64">
        <v>92</v>
      </c>
      <c r="N64">
        <v>118.75</v>
      </c>
      <c r="O64">
        <v>124.32</v>
      </c>
      <c r="P64">
        <v>125.96</v>
      </c>
      <c r="Q64">
        <v>20.56</v>
      </c>
      <c r="R64">
        <v>42.39</v>
      </c>
      <c r="S64">
        <v>25.55</v>
      </c>
      <c r="T64">
        <v>0</v>
      </c>
      <c r="U64">
        <v>345.94</v>
      </c>
      <c r="V64">
        <v>15.99</v>
      </c>
      <c r="W64">
        <v>45.22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8.8800000000000008</v>
      </c>
      <c r="AG64">
        <v>43.57</v>
      </c>
      <c r="AH64">
        <v>0</v>
      </c>
      <c r="AI64">
        <v>0</v>
      </c>
      <c r="AJ64">
        <v>0</v>
      </c>
      <c r="AK64">
        <v>53.43</v>
      </c>
      <c r="AL64">
        <v>2.33</v>
      </c>
      <c r="AM64">
        <v>0</v>
      </c>
      <c r="AN64">
        <v>0</v>
      </c>
      <c r="AO64">
        <v>0</v>
      </c>
      <c r="AP64">
        <v>3.85</v>
      </c>
      <c r="AQ64">
        <v>0</v>
      </c>
      <c r="AR64">
        <v>3.31</v>
      </c>
      <c r="AS64">
        <v>4.3099999999999996</v>
      </c>
      <c r="AT64">
        <v>20</v>
      </c>
      <c r="AU64">
        <v>0</v>
      </c>
      <c r="AV64">
        <v>42.74</v>
      </c>
      <c r="AW64">
        <v>70.8</v>
      </c>
      <c r="AX64">
        <v>41.65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2548.2399999999998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23.57</v>
      </c>
      <c r="J65">
        <v>5.48</v>
      </c>
      <c r="K65">
        <v>683.14</v>
      </c>
      <c r="L65">
        <v>436.2</v>
      </c>
      <c r="M65">
        <v>92</v>
      </c>
      <c r="N65">
        <v>118.75</v>
      </c>
      <c r="O65">
        <v>124.32</v>
      </c>
      <c r="P65">
        <v>125.96</v>
      </c>
      <c r="Q65">
        <v>20.56</v>
      </c>
      <c r="R65">
        <v>42.39</v>
      </c>
      <c r="S65">
        <v>26.39</v>
      </c>
      <c r="T65">
        <v>0</v>
      </c>
      <c r="U65">
        <v>345.94</v>
      </c>
      <c r="V65">
        <v>15.99</v>
      </c>
      <c r="W65">
        <v>45.22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8.8800000000000008</v>
      </c>
      <c r="AG65">
        <v>43.57</v>
      </c>
      <c r="AH65">
        <v>0</v>
      </c>
      <c r="AI65">
        <v>0</v>
      </c>
      <c r="AJ65">
        <v>0</v>
      </c>
      <c r="AK65">
        <v>53.43</v>
      </c>
      <c r="AL65">
        <v>2.33</v>
      </c>
      <c r="AM65">
        <v>0</v>
      </c>
      <c r="AN65">
        <v>0</v>
      </c>
      <c r="AO65">
        <v>0</v>
      </c>
      <c r="AP65">
        <v>3.85</v>
      </c>
      <c r="AQ65">
        <v>0</v>
      </c>
      <c r="AR65">
        <v>6.63</v>
      </c>
      <c r="AS65">
        <v>4.3099999999999996</v>
      </c>
      <c r="AT65">
        <v>20</v>
      </c>
      <c r="AU65">
        <v>0</v>
      </c>
      <c r="AV65">
        <v>42.74</v>
      </c>
      <c r="AW65">
        <v>70.8</v>
      </c>
      <c r="AX65">
        <v>41.65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2552.4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23.57</v>
      </c>
      <c r="J66">
        <v>5.48</v>
      </c>
      <c r="K66">
        <v>683.14</v>
      </c>
      <c r="L66">
        <v>436.2</v>
      </c>
      <c r="M66">
        <v>92</v>
      </c>
      <c r="N66">
        <v>118.75</v>
      </c>
      <c r="O66">
        <v>124.32</v>
      </c>
      <c r="P66">
        <v>125.96</v>
      </c>
      <c r="Q66">
        <v>20.56</v>
      </c>
      <c r="R66">
        <v>42.39</v>
      </c>
      <c r="S66">
        <v>26.39</v>
      </c>
      <c r="T66">
        <v>0</v>
      </c>
      <c r="U66">
        <v>345.94</v>
      </c>
      <c r="V66">
        <v>15.99</v>
      </c>
      <c r="W66">
        <v>45.22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8.8800000000000008</v>
      </c>
      <c r="AG66">
        <v>43.57</v>
      </c>
      <c r="AH66">
        <v>0</v>
      </c>
      <c r="AI66">
        <v>0</v>
      </c>
      <c r="AJ66">
        <v>0</v>
      </c>
      <c r="AK66">
        <v>53.43</v>
      </c>
      <c r="AL66">
        <v>2.33</v>
      </c>
      <c r="AM66">
        <v>0</v>
      </c>
      <c r="AN66">
        <v>0</v>
      </c>
      <c r="AO66">
        <v>0</v>
      </c>
      <c r="AP66">
        <v>3.85</v>
      </c>
      <c r="AQ66">
        <v>0</v>
      </c>
      <c r="AR66">
        <v>6.63</v>
      </c>
      <c r="AS66">
        <v>4.3099999999999996</v>
      </c>
      <c r="AT66">
        <v>20</v>
      </c>
      <c r="AU66">
        <v>0</v>
      </c>
      <c r="AV66">
        <v>42.74</v>
      </c>
      <c r="AW66">
        <v>70.8</v>
      </c>
      <c r="AX66">
        <v>41.65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2552.4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23.57</v>
      </c>
      <c r="J67">
        <v>5.48</v>
      </c>
      <c r="K67">
        <v>683.14</v>
      </c>
      <c r="L67">
        <v>436.2</v>
      </c>
      <c r="M67">
        <v>92</v>
      </c>
      <c r="N67">
        <v>118.75</v>
      </c>
      <c r="O67">
        <v>124.32</v>
      </c>
      <c r="P67">
        <v>125.96</v>
      </c>
      <c r="Q67">
        <v>20.56</v>
      </c>
      <c r="R67">
        <v>42.39</v>
      </c>
      <c r="S67">
        <v>26.39</v>
      </c>
      <c r="T67">
        <v>0</v>
      </c>
      <c r="U67">
        <v>345.94</v>
      </c>
      <c r="V67">
        <v>15.99</v>
      </c>
      <c r="W67">
        <v>45.22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8.8800000000000008</v>
      </c>
      <c r="AG67">
        <v>43.57</v>
      </c>
      <c r="AH67">
        <v>0</v>
      </c>
      <c r="AI67">
        <v>0</v>
      </c>
      <c r="AJ67">
        <v>0</v>
      </c>
      <c r="AK67">
        <v>53.43</v>
      </c>
      <c r="AL67">
        <v>12.78</v>
      </c>
      <c r="AM67">
        <v>0</v>
      </c>
      <c r="AN67">
        <v>0</v>
      </c>
      <c r="AO67">
        <v>0</v>
      </c>
      <c r="AP67">
        <v>3.85</v>
      </c>
      <c r="AQ67">
        <v>15.56</v>
      </c>
      <c r="AR67">
        <v>1.1100000000000001</v>
      </c>
      <c r="AS67">
        <v>4.3099999999999996</v>
      </c>
      <c r="AT67">
        <v>20</v>
      </c>
      <c r="AU67">
        <v>0</v>
      </c>
      <c r="AV67">
        <v>42.74</v>
      </c>
      <c r="AW67">
        <v>70.8</v>
      </c>
      <c r="AX67">
        <v>41.65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2572.8900000000003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23.57</v>
      </c>
      <c r="J68">
        <v>5.48</v>
      </c>
      <c r="K68">
        <v>683.14</v>
      </c>
      <c r="L68">
        <v>436.2</v>
      </c>
      <c r="M68">
        <v>92</v>
      </c>
      <c r="N68">
        <v>118.75</v>
      </c>
      <c r="O68">
        <v>124.32</v>
      </c>
      <c r="P68">
        <v>125.96</v>
      </c>
      <c r="Q68">
        <v>20.56</v>
      </c>
      <c r="R68">
        <v>42.39</v>
      </c>
      <c r="S68">
        <v>26.39</v>
      </c>
      <c r="T68">
        <v>0</v>
      </c>
      <c r="U68">
        <v>345.94</v>
      </c>
      <c r="V68">
        <v>15.99</v>
      </c>
      <c r="W68">
        <v>45.22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8.8800000000000008</v>
      </c>
      <c r="AG68">
        <v>43.57</v>
      </c>
      <c r="AH68">
        <v>0</v>
      </c>
      <c r="AI68">
        <v>0</v>
      </c>
      <c r="AJ68">
        <v>0</v>
      </c>
      <c r="AK68">
        <v>53.43</v>
      </c>
      <c r="AL68">
        <v>55.77</v>
      </c>
      <c r="AM68">
        <v>0</v>
      </c>
      <c r="AN68">
        <v>0</v>
      </c>
      <c r="AO68">
        <v>0</v>
      </c>
      <c r="AP68">
        <v>3.85</v>
      </c>
      <c r="AQ68">
        <v>31.12</v>
      </c>
      <c r="AR68">
        <v>1.1100000000000001</v>
      </c>
      <c r="AS68">
        <v>4.3099999999999996</v>
      </c>
      <c r="AT68">
        <v>20</v>
      </c>
      <c r="AU68">
        <v>0</v>
      </c>
      <c r="AV68">
        <v>42.74</v>
      </c>
      <c r="AW68">
        <v>70.8</v>
      </c>
      <c r="AX68">
        <v>41.65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2631.44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23.57</v>
      </c>
      <c r="J69">
        <v>5.48</v>
      </c>
      <c r="K69">
        <v>683.14</v>
      </c>
      <c r="L69">
        <v>436.2</v>
      </c>
      <c r="M69">
        <v>92</v>
      </c>
      <c r="N69">
        <v>118.75</v>
      </c>
      <c r="O69">
        <v>124.32</v>
      </c>
      <c r="P69">
        <v>125.96</v>
      </c>
      <c r="Q69">
        <v>20.56</v>
      </c>
      <c r="R69">
        <v>42.39</v>
      </c>
      <c r="S69">
        <v>26.39</v>
      </c>
      <c r="T69">
        <v>0</v>
      </c>
      <c r="U69">
        <v>345.94</v>
      </c>
      <c r="V69">
        <v>15.99</v>
      </c>
      <c r="W69">
        <v>45.22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8.8800000000000008</v>
      </c>
      <c r="AG69">
        <v>43.57</v>
      </c>
      <c r="AH69">
        <v>0</v>
      </c>
      <c r="AI69">
        <v>0</v>
      </c>
      <c r="AJ69">
        <v>0</v>
      </c>
      <c r="AK69">
        <v>53.43</v>
      </c>
      <c r="AL69">
        <v>55.77</v>
      </c>
      <c r="AM69">
        <v>0</v>
      </c>
      <c r="AN69">
        <v>0</v>
      </c>
      <c r="AO69">
        <v>0</v>
      </c>
      <c r="AP69">
        <v>3.85</v>
      </c>
      <c r="AQ69">
        <v>46.68</v>
      </c>
      <c r="AR69">
        <v>1.1100000000000001</v>
      </c>
      <c r="AS69">
        <v>4.3099999999999996</v>
      </c>
      <c r="AT69">
        <v>20</v>
      </c>
      <c r="AU69">
        <v>0</v>
      </c>
      <c r="AV69">
        <v>42.74</v>
      </c>
      <c r="AW69">
        <v>70.8</v>
      </c>
      <c r="AX69">
        <v>41.65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23.57</v>
      </c>
      <c r="J70">
        <v>5.48</v>
      </c>
      <c r="K70">
        <v>682.78</v>
      </c>
      <c r="L70">
        <v>436.2</v>
      </c>
      <c r="M70">
        <v>92</v>
      </c>
      <c r="N70">
        <v>118.75</v>
      </c>
      <c r="O70">
        <v>124.32</v>
      </c>
      <c r="P70">
        <v>125.96</v>
      </c>
      <c r="Q70">
        <v>20.56</v>
      </c>
      <c r="R70">
        <v>42.39</v>
      </c>
      <c r="S70">
        <v>26.39</v>
      </c>
      <c r="T70">
        <v>0</v>
      </c>
      <c r="U70">
        <v>345.94</v>
      </c>
      <c r="V70">
        <v>15.99</v>
      </c>
      <c r="W70">
        <v>45.22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8.8800000000000008</v>
      </c>
      <c r="AG70">
        <v>43.57</v>
      </c>
      <c r="AH70">
        <v>23.39</v>
      </c>
      <c r="AI70">
        <v>0</v>
      </c>
      <c r="AJ70">
        <v>0</v>
      </c>
      <c r="AK70">
        <v>53.43</v>
      </c>
      <c r="AL70">
        <v>55.77</v>
      </c>
      <c r="AM70">
        <v>0</v>
      </c>
      <c r="AN70">
        <v>0</v>
      </c>
      <c r="AO70">
        <v>0</v>
      </c>
      <c r="AP70">
        <v>3.85</v>
      </c>
      <c r="AQ70">
        <v>46.68</v>
      </c>
      <c r="AR70">
        <v>1.1100000000000001</v>
      </c>
      <c r="AS70">
        <v>4.3099999999999996</v>
      </c>
      <c r="AT70">
        <v>20</v>
      </c>
      <c r="AU70">
        <v>0</v>
      </c>
      <c r="AV70">
        <v>42.74</v>
      </c>
      <c r="AW70">
        <v>70.8</v>
      </c>
      <c r="AX70">
        <v>41.65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2670.0299999999997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23.57</v>
      </c>
      <c r="J71">
        <v>5.48</v>
      </c>
      <c r="K71">
        <v>682.78</v>
      </c>
      <c r="L71">
        <v>436.2</v>
      </c>
      <c r="M71">
        <v>92</v>
      </c>
      <c r="N71">
        <v>118.75</v>
      </c>
      <c r="O71">
        <v>124.32</v>
      </c>
      <c r="P71">
        <v>125.96</v>
      </c>
      <c r="Q71">
        <v>20.56</v>
      </c>
      <c r="R71">
        <v>42.39</v>
      </c>
      <c r="S71">
        <v>26.39</v>
      </c>
      <c r="T71">
        <v>0</v>
      </c>
      <c r="U71">
        <v>345.94</v>
      </c>
      <c r="V71">
        <v>15.99</v>
      </c>
      <c r="W71">
        <v>45.22</v>
      </c>
      <c r="X71">
        <v>148.30000000000001</v>
      </c>
      <c r="Y71">
        <v>0</v>
      </c>
      <c r="Z71">
        <v>0</v>
      </c>
      <c r="AA71">
        <v>0</v>
      </c>
      <c r="AB71">
        <v>3.33</v>
      </c>
      <c r="AC71">
        <v>0</v>
      </c>
      <c r="AD71">
        <v>0</v>
      </c>
      <c r="AE71">
        <v>16.48</v>
      </c>
      <c r="AF71">
        <v>8.8800000000000008</v>
      </c>
      <c r="AG71">
        <v>43.57</v>
      </c>
      <c r="AH71">
        <v>46.79</v>
      </c>
      <c r="AI71">
        <v>0</v>
      </c>
      <c r="AJ71">
        <v>0</v>
      </c>
      <c r="AK71">
        <v>53.43</v>
      </c>
      <c r="AL71">
        <v>41.83</v>
      </c>
      <c r="AM71">
        <v>0</v>
      </c>
      <c r="AN71">
        <v>0</v>
      </c>
      <c r="AO71">
        <v>0</v>
      </c>
      <c r="AP71">
        <v>3.85</v>
      </c>
      <c r="AQ71">
        <v>62.24</v>
      </c>
      <c r="AR71">
        <v>1.1100000000000001</v>
      </c>
      <c r="AS71">
        <v>4.3099999999999996</v>
      </c>
      <c r="AT71">
        <v>20</v>
      </c>
      <c r="AU71">
        <v>0</v>
      </c>
      <c r="AV71">
        <v>42.94</v>
      </c>
      <c r="AW71">
        <v>70.8</v>
      </c>
      <c r="AX71">
        <v>41.65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2715.06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23.57</v>
      </c>
      <c r="J72">
        <v>5.48</v>
      </c>
      <c r="K72">
        <v>682.78</v>
      </c>
      <c r="L72">
        <v>436.2</v>
      </c>
      <c r="M72">
        <v>92</v>
      </c>
      <c r="N72">
        <v>118.75</v>
      </c>
      <c r="O72">
        <v>124.32</v>
      </c>
      <c r="P72">
        <v>125.96</v>
      </c>
      <c r="Q72">
        <v>20.56</v>
      </c>
      <c r="R72">
        <v>42.39</v>
      </c>
      <c r="S72">
        <v>26.39</v>
      </c>
      <c r="T72">
        <v>0</v>
      </c>
      <c r="U72">
        <v>345.94</v>
      </c>
      <c r="V72">
        <v>15.99</v>
      </c>
      <c r="W72">
        <v>45.22</v>
      </c>
      <c r="X72">
        <v>148.30000000000001</v>
      </c>
      <c r="Y72">
        <v>0</v>
      </c>
      <c r="Z72">
        <v>1.1000000000000001</v>
      </c>
      <c r="AA72">
        <v>12.16</v>
      </c>
      <c r="AB72">
        <v>13.17</v>
      </c>
      <c r="AC72">
        <v>0</v>
      </c>
      <c r="AD72">
        <v>0</v>
      </c>
      <c r="AE72">
        <v>32.950000000000003</v>
      </c>
      <c r="AF72">
        <v>17.75</v>
      </c>
      <c r="AG72">
        <v>43.57</v>
      </c>
      <c r="AH72">
        <v>70.17</v>
      </c>
      <c r="AI72">
        <v>0</v>
      </c>
      <c r="AJ72">
        <v>0</v>
      </c>
      <c r="AK72">
        <v>53.43</v>
      </c>
      <c r="AL72">
        <v>41.83</v>
      </c>
      <c r="AM72">
        <v>5.27</v>
      </c>
      <c r="AN72">
        <v>0</v>
      </c>
      <c r="AO72">
        <v>0</v>
      </c>
      <c r="AP72">
        <v>3.85</v>
      </c>
      <c r="AQ72">
        <v>62.24</v>
      </c>
      <c r="AR72">
        <v>1.1100000000000001</v>
      </c>
      <c r="AS72">
        <v>4.3099999999999996</v>
      </c>
      <c r="AT72">
        <v>20</v>
      </c>
      <c r="AU72">
        <v>0</v>
      </c>
      <c r="AV72">
        <v>43.16</v>
      </c>
      <c r="AW72">
        <v>70.8</v>
      </c>
      <c r="AX72">
        <v>41.65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2792.3699999999994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23.57</v>
      </c>
      <c r="J73">
        <v>5.48</v>
      </c>
      <c r="K73">
        <v>682.78</v>
      </c>
      <c r="L73">
        <v>436.2</v>
      </c>
      <c r="M73">
        <v>92</v>
      </c>
      <c r="N73">
        <v>118.75</v>
      </c>
      <c r="O73">
        <v>124.32</v>
      </c>
      <c r="P73">
        <v>125.96</v>
      </c>
      <c r="Q73">
        <v>20.56</v>
      </c>
      <c r="R73">
        <v>42.39</v>
      </c>
      <c r="S73">
        <v>26.39</v>
      </c>
      <c r="T73">
        <v>0</v>
      </c>
      <c r="U73">
        <v>345.94</v>
      </c>
      <c r="V73">
        <v>15.99</v>
      </c>
      <c r="W73">
        <v>45.22</v>
      </c>
      <c r="X73">
        <v>148.30000000000001</v>
      </c>
      <c r="Y73">
        <v>0</v>
      </c>
      <c r="Z73">
        <v>2.2000000000000002</v>
      </c>
      <c r="AA73">
        <v>14.05</v>
      </c>
      <c r="AB73">
        <v>13.17</v>
      </c>
      <c r="AC73">
        <v>9.67</v>
      </c>
      <c r="AD73">
        <v>8.06</v>
      </c>
      <c r="AE73">
        <v>32.950000000000003</v>
      </c>
      <c r="AF73">
        <v>26.63</v>
      </c>
      <c r="AG73">
        <v>43.57</v>
      </c>
      <c r="AH73">
        <v>93.56</v>
      </c>
      <c r="AI73">
        <v>0</v>
      </c>
      <c r="AJ73">
        <v>0</v>
      </c>
      <c r="AK73">
        <v>53.43</v>
      </c>
      <c r="AL73">
        <v>41.83</v>
      </c>
      <c r="AM73">
        <v>10.53</v>
      </c>
      <c r="AN73">
        <v>0</v>
      </c>
      <c r="AO73">
        <v>0</v>
      </c>
      <c r="AP73">
        <v>3.85</v>
      </c>
      <c r="AQ73">
        <v>62.24</v>
      </c>
      <c r="AR73">
        <v>1.1100000000000001</v>
      </c>
      <c r="AS73">
        <v>4.3099999999999996</v>
      </c>
      <c r="AT73">
        <v>20</v>
      </c>
      <c r="AU73">
        <v>0</v>
      </c>
      <c r="AV73">
        <v>43.36</v>
      </c>
      <c r="AW73">
        <v>70.8</v>
      </c>
      <c r="AX73">
        <v>41.65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2850.82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23.57</v>
      </c>
      <c r="J74">
        <v>5.48</v>
      </c>
      <c r="K74">
        <v>682.78</v>
      </c>
      <c r="L74">
        <v>436.2</v>
      </c>
      <c r="M74">
        <v>92</v>
      </c>
      <c r="N74">
        <v>118.75</v>
      </c>
      <c r="O74">
        <v>124.32</v>
      </c>
      <c r="P74">
        <v>125.96</v>
      </c>
      <c r="Q74">
        <v>20.56</v>
      </c>
      <c r="R74">
        <v>42.39</v>
      </c>
      <c r="S74">
        <v>26.39</v>
      </c>
      <c r="T74">
        <v>0</v>
      </c>
      <c r="U74">
        <v>345.94</v>
      </c>
      <c r="V74">
        <v>15.99</v>
      </c>
      <c r="W74">
        <v>45.22</v>
      </c>
      <c r="X74">
        <v>148.30000000000001</v>
      </c>
      <c r="Y74">
        <v>0</v>
      </c>
      <c r="Z74">
        <v>13.04</v>
      </c>
      <c r="AA74">
        <v>28.05</v>
      </c>
      <c r="AB74">
        <v>26.34</v>
      </c>
      <c r="AC74">
        <v>19.38</v>
      </c>
      <c r="AD74">
        <v>15.98</v>
      </c>
      <c r="AE74">
        <v>32.950000000000003</v>
      </c>
      <c r="AF74">
        <v>39.83</v>
      </c>
      <c r="AG74">
        <v>43.57</v>
      </c>
      <c r="AH74">
        <v>116.96</v>
      </c>
      <c r="AI74">
        <v>0</v>
      </c>
      <c r="AJ74">
        <v>0</v>
      </c>
      <c r="AK74">
        <v>53.43</v>
      </c>
      <c r="AL74">
        <v>12.78</v>
      </c>
      <c r="AM74">
        <v>15.06</v>
      </c>
      <c r="AN74">
        <v>0</v>
      </c>
      <c r="AO74">
        <v>0</v>
      </c>
      <c r="AP74">
        <v>3.85</v>
      </c>
      <c r="AQ74">
        <v>62.24</v>
      </c>
      <c r="AR74">
        <v>1.1100000000000001</v>
      </c>
      <c r="AS74">
        <v>4.3099999999999996</v>
      </c>
      <c r="AT74">
        <v>20</v>
      </c>
      <c r="AU74">
        <v>0</v>
      </c>
      <c r="AV74">
        <v>43.47</v>
      </c>
      <c r="AW74">
        <v>70.8</v>
      </c>
      <c r="AX74">
        <v>41.65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2918.65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23.57</v>
      </c>
      <c r="J75">
        <v>5.48</v>
      </c>
      <c r="K75">
        <v>682.78</v>
      </c>
      <c r="L75">
        <v>436.2</v>
      </c>
      <c r="M75">
        <v>92</v>
      </c>
      <c r="N75">
        <v>118.75</v>
      </c>
      <c r="O75">
        <v>124.32</v>
      </c>
      <c r="P75">
        <v>125.96</v>
      </c>
      <c r="Q75">
        <v>20.56</v>
      </c>
      <c r="R75">
        <v>42.39</v>
      </c>
      <c r="S75">
        <v>26.39</v>
      </c>
      <c r="T75">
        <v>0</v>
      </c>
      <c r="U75">
        <v>345.94</v>
      </c>
      <c r="V75">
        <v>15.99</v>
      </c>
      <c r="W75">
        <v>45.22</v>
      </c>
      <c r="X75">
        <v>148.30000000000001</v>
      </c>
      <c r="Y75">
        <v>0</v>
      </c>
      <c r="Z75">
        <v>13.04</v>
      </c>
      <c r="AA75">
        <v>28.05</v>
      </c>
      <c r="AB75">
        <v>26.34</v>
      </c>
      <c r="AC75">
        <v>19.38</v>
      </c>
      <c r="AD75">
        <v>27.41</v>
      </c>
      <c r="AE75">
        <v>32.950000000000003</v>
      </c>
      <c r="AF75">
        <v>39.83</v>
      </c>
      <c r="AG75">
        <v>43.57</v>
      </c>
      <c r="AH75">
        <v>116.96</v>
      </c>
      <c r="AI75">
        <v>0</v>
      </c>
      <c r="AJ75">
        <v>0</v>
      </c>
      <c r="AK75">
        <v>53.43</v>
      </c>
      <c r="AL75">
        <v>2.33</v>
      </c>
      <c r="AM75">
        <v>15.06</v>
      </c>
      <c r="AN75">
        <v>0</v>
      </c>
      <c r="AO75">
        <v>0</v>
      </c>
      <c r="AP75">
        <v>3.85</v>
      </c>
      <c r="AQ75">
        <v>62.24</v>
      </c>
      <c r="AR75">
        <v>1.1100000000000001</v>
      </c>
      <c r="AS75">
        <v>4.3099999999999996</v>
      </c>
      <c r="AT75">
        <v>20</v>
      </c>
      <c r="AU75">
        <v>0</v>
      </c>
      <c r="AV75">
        <v>43.68</v>
      </c>
      <c r="AW75">
        <v>71.459999999999994</v>
      </c>
      <c r="AX75">
        <v>41.65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2920.4999999999995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23.57</v>
      </c>
      <c r="J76">
        <v>5.48</v>
      </c>
      <c r="K76">
        <v>682.78</v>
      </c>
      <c r="L76">
        <v>436.2</v>
      </c>
      <c r="M76">
        <v>92</v>
      </c>
      <c r="N76">
        <v>118.75</v>
      </c>
      <c r="O76">
        <v>124.32</v>
      </c>
      <c r="P76">
        <v>125.96</v>
      </c>
      <c r="Q76">
        <v>20.56</v>
      </c>
      <c r="R76">
        <v>42.39</v>
      </c>
      <c r="S76">
        <v>26.39</v>
      </c>
      <c r="T76">
        <v>0</v>
      </c>
      <c r="U76">
        <v>345.94</v>
      </c>
      <c r="V76">
        <v>15.99</v>
      </c>
      <c r="W76">
        <v>45.22</v>
      </c>
      <c r="X76">
        <v>148.30000000000001</v>
      </c>
      <c r="Y76">
        <v>0</v>
      </c>
      <c r="Z76">
        <v>13.04</v>
      </c>
      <c r="AA76">
        <v>28.05</v>
      </c>
      <c r="AB76">
        <v>26.34</v>
      </c>
      <c r="AC76">
        <v>19.38</v>
      </c>
      <c r="AD76">
        <v>27.41</v>
      </c>
      <c r="AE76">
        <v>32.950000000000003</v>
      </c>
      <c r="AF76">
        <v>39.83</v>
      </c>
      <c r="AG76">
        <v>43.57</v>
      </c>
      <c r="AH76">
        <v>116.96</v>
      </c>
      <c r="AI76">
        <v>0</v>
      </c>
      <c r="AJ76">
        <v>0</v>
      </c>
      <c r="AK76">
        <v>53.43</v>
      </c>
      <c r="AL76">
        <v>2.33</v>
      </c>
      <c r="AM76">
        <v>15.06</v>
      </c>
      <c r="AN76">
        <v>0</v>
      </c>
      <c r="AO76">
        <v>0</v>
      </c>
      <c r="AP76">
        <v>3.85</v>
      </c>
      <c r="AQ76">
        <v>62.24</v>
      </c>
      <c r="AR76">
        <v>1.1100000000000001</v>
      </c>
      <c r="AS76">
        <v>4.3099999999999996</v>
      </c>
      <c r="AT76">
        <v>20</v>
      </c>
      <c r="AU76">
        <v>0</v>
      </c>
      <c r="AV76">
        <v>43.68</v>
      </c>
      <c r="AW76">
        <v>71.459999999999994</v>
      </c>
      <c r="AX76">
        <v>41.65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2920.4999999999995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23.57</v>
      </c>
      <c r="J77">
        <v>5.48</v>
      </c>
      <c r="K77">
        <v>682.78</v>
      </c>
      <c r="L77">
        <v>436.2</v>
      </c>
      <c r="M77">
        <v>92</v>
      </c>
      <c r="N77">
        <v>118.75</v>
      </c>
      <c r="O77">
        <v>124.32</v>
      </c>
      <c r="P77">
        <v>125.96</v>
      </c>
      <c r="Q77">
        <v>20.56</v>
      </c>
      <c r="R77">
        <v>42.39</v>
      </c>
      <c r="S77">
        <v>26.39</v>
      </c>
      <c r="T77">
        <v>0</v>
      </c>
      <c r="U77">
        <v>345.94</v>
      </c>
      <c r="V77">
        <v>15.99</v>
      </c>
      <c r="W77">
        <v>45.22</v>
      </c>
      <c r="X77">
        <v>148.30000000000001</v>
      </c>
      <c r="Y77">
        <v>0</v>
      </c>
      <c r="Z77">
        <v>13.04</v>
      </c>
      <c r="AA77">
        <v>28.05</v>
      </c>
      <c r="AB77">
        <v>26.34</v>
      </c>
      <c r="AC77">
        <v>19.38</v>
      </c>
      <c r="AD77">
        <v>27.41</v>
      </c>
      <c r="AE77">
        <v>32.950000000000003</v>
      </c>
      <c r="AF77">
        <v>39.83</v>
      </c>
      <c r="AG77">
        <v>43.57</v>
      </c>
      <c r="AH77">
        <v>116.96</v>
      </c>
      <c r="AI77">
        <v>0</v>
      </c>
      <c r="AJ77">
        <v>0</v>
      </c>
      <c r="AK77">
        <v>53.43</v>
      </c>
      <c r="AL77">
        <v>2.33</v>
      </c>
      <c r="AM77">
        <v>15.06</v>
      </c>
      <c r="AN77">
        <v>0</v>
      </c>
      <c r="AO77">
        <v>0</v>
      </c>
      <c r="AP77">
        <v>3.85</v>
      </c>
      <c r="AQ77">
        <v>62.24</v>
      </c>
      <c r="AR77">
        <v>1.1100000000000001</v>
      </c>
      <c r="AS77">
        <v>8.07</v>
      </c>
      <c r="AT77">
        <v>20</v>
      </c>
      <c r="AU77">
        <v>0</v>
      </c>
      <c r="AV77">
        <v>43.89</v>
      </c>
      <c r="AW77">
        <v>71.459999999999994</v>
      </c>
      <c r="AX77">
        <v>41.65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2924.47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23.57</v>
      </c>
      <c r="J78">
        <v>5.48</v>
      </c>
      <c r="K78">
        <v>682.78</v>
      </c>
      <c r="L78">
        <v>436.2</v>
      </c>
      <c r="M78">
        <v>92</v>
      </c>
      <c r="N78">
        <v>118.75</v>
      </c>
      <c r="O78">
        <v>124.32</v>
      </c>
      <c r="P78">
        <v>125.96</v>
      </c>
      <c r="Q78">
        <v>20.56</v>
      </c>
      <c r="R78">
        <v>42.39</v>
      </c>
      <c r="S78">
        <v>26.39</v>
      </c>
      <c r="T78">
        <v>0</v>
      </c>
      <c r="U78">
        <v>345.94</v>
      </c>
      <c r="V78">
        <v>15.99</v>
      </c>
      <c r="W78">
        <v>45.22</v>
      </c>
      <c r="X78">
        <v>148.30000000000001</v>
      </c>
      <c r="Y78">
        <v>0</v>
      </c>
      <c r="Z78">
        <v>13.04</v>
      </c>
      <c r="AA78">
        <v>28.05</v>
      </c>
      <c r="AB78">
        <v>26.34</v>
      </c>
      <c r="AC78">
        <v>19.38</v>
      </c>
      <c r="AD78">
        <v>27.41</v>
      </c>
      <c r="AE78">
        <v>32.950000000000003</v>
      </c>
      <c r="AF78">
        <v>39.83</v>
      </c>
      <c r="AG78">
        <v>43.57</v>
      </c>
      <c r="AH78">
        <v>116.96</v>
      </c>
      <c r="AI78">
        <v>0</v>
      </c>
      <c r="AJ78">
        <v>0</v>
      </c>
      <c r="AK78">
        <v>53.43</v>
      </c>
      <c r="AL78">
        <v>2.33</v>
      </c>
      <c r="AM78">
        <v>10.53</v>
      </c>
      <c r="AN78">
        <v>0</v>
      </c>
      <c r="AO78">
        <v>0</v>
      </c>
      <c r="AP78">
        <v>3.85</v>
      </c>
      <c r="AQ78">
        <v>62.24</v>
      </c>
      <c r="AR78">
        <v>1.1100000000000001</v>
      </c>
      <c r="AS78">
        <v>8.07</v>
      </c>
      <c r="AT78">
        <v>20</v>
      </c>
      <c r="AU78">
        <v>0</v>
      </c>
      <c r="AV78">
        <v>43.89</v>
      </c>
      <c r="AW78">
        <v>71.459999999999994</v>
      </c>
      <c r="AX78">
        <v>41.65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2919.94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23.57</v>
      </c>
      <c r="J79">
        <v>5.48</v>
      </c>
      <c r="K79">
        <v>682.78</v>
      </c>
      <c r="L79">
        <v>436.2</v>
      </c>
      <c r="M79">
        <v>92</v>
      </c>
      <c r="N79">
        <v>118.75</v>
      </c>
      <c r="O79">
        <v>124.32</v>
      </c>
      <c r="P79">
        <v>125.96</v>
      </c>
      <c r="Q79">
        <v>20.56</v>
      </c>
      <c r="R79">
        <v>42.39</v>
      </c>
      <c r="S79">
        <v>26.39</v>
      </c>
      <c r="T79">
        <v>0</v>
      </c>
      <c r="U79">
        <v>345.94</v>
      </c>
      <c r="V79">
        <v>15.99</v>
      </c>
      <c r="W79">
        <v>45.22</v>
      </c>
      <c r="X79">
        <v>148.30000000000001</v>
      </c>
      <c r="Y79">
        <v>0</v>
      </c>
      <c r="Z79">
        <v>13.04</v>
      </c>
      <c r="AA79">
        <v>24.49</v>
      </c>
      <c r="AB79">
        <v>26.34</v>
      </c>
      <c r="AC79">
        <v>19.38</v>
      </c>
      <c r="AD79">
        <v>27.41</v>
      </c>
      <c r="AE79">
        <v>32.950000000000003</v>
      </c>
      <c r="AF79">
        <v>39.83</v>
      </c>
      <c r="AG79">
        <v>43.57</v>
      </c>
      <c r="AH79">
        <v>94.7</v>
      </c>
      <c r="AI79">
        <v>3.82</v>
      </c>
      <c r="AJ79">
        <v>0</v>
      </c>
      <c r="AK79">
        <v>53.43</v>
      </c>
      <c r="AL79">
        <v>2.33</v>
      </c>
      <c r="AM79">
        <v>5.27</v>
      </c>
      <c r="AN79">
        <v>0</v>
      </c>
      <c r="AO79">
        <v>0</v>
      </c>
      <c r="AP79">
        <v>3.85</v>
      </c>
      <c r="AQ79">
        <v>62.24</v>
      </c>
      <c r="AR79">
        <v>26.49</v>
      </c>
      <c r="AS79">
        <v>8.07</v>
      </c>
      <c r="AT79">
        <v>20</v>
      </c>
      <c r="AU79">
        <v>0</v>
      </c>
      <c r="AV79">
        <v>44.1</v>
      </c>
      <c r="AW79">
        <v>71.459999999999994</v>
      </c>
      <c r="AX79">
        <v>41.65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2918.2699999999991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23.57</v>
      </c>
      <c r="J80">
        <v>5.48</v>
      </c>
      <c r="K80">
        <v>682.78</v>
      </c>
      <c r="L80">
        <v>436.2</v>
      </c>
      <c r="M80">
        <v>92</v>
      </c>
      <c r="N80">
        <v>118.75</v>
      </c>
      <c r="O80">
        <v>124.32</v>
      </c>
      <c r="P80">
        <v>125.96</v>
      </c>
      <c r="Q80">
        <v>20.56</v>
      </c>
      <c r="R80">
        <v>42.39</v>
      </c>
      <c r="S80">
        <v>26.39</v>
      </c>
      <c r="T80">
        <v>0</v>
      </c>
      <c r="U80">
        <v>345.94</v>
      </c>
      <c r="V80">
        <v>15.99</v>
      </c>
      <c r="W80">
        <v>45.22</v>
      </c>
      <c r="X80">
        <v>148.30000000000001</v>
      </c>
      <c r="Y80">
        <v>0</v>
      </c>
      <c r="Z80">
        <v>6.52</v>
      </c>
      <c r="AA80">
        <v>12.01</v>
      </c>
      <c r="AB80">
        <v>26.34</v>
      </c>
      <c r="AC80">
        <v>9.67</v>
      </c>
      <c r="AD80">
        <v>15.98</v>
      </c>
      <c r="AE80">
        <v>32.950000000000003</v>
      </c>
      <c r="AF80">
        <v>19.72</v>
      </c>
      <c r="AG80">
        <v>43.57</v>
      </c>
      <c r="AH80">
        <v>93.56</v>
      </c>
      <c r="AI80">
        <v>16.55</v>
      </c>
      <c r="AJ80">
        <v>0</v>
      </c>
      <c r="AK80">
        <v>53.43</v>
      </c>
      <c r="AL80">
        <v>2.33</v>
      </c>
      <c r="AM80">
        <v>5.27</v>
      </c>
      <c r="AN80">
        <v>0</v>
      </c>
      <c r="AO80">
        <v>0</v>
      </c>
      <c r="AP80">
        <v>3.85</v>
      </c>
      <c r="AQ80">
        <v>62.24</v>
      </c>
      <c r="AR80">
        <v>26.49</v>
      </c>
      <c r="AS80">
        <v>8.07</v>
      </c>
      <c r="AT80">
        <v>20</v>
      </c>
      <c r="AU80">
        <v>0</v>
      </c>
      <c r="AV80">
        <v>44.1</v>
      </c>
      <c r="AW80">
        <v>71.459999999999994</v>
      </c>
      <c r="AX80">
        <v>41.65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2869.6099999999997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23.57</v>
      </c>
      <c r="J81">
        <v>5.48</v>
      </c>
      <c r="K81">
        <v>682.78</v>
      </c>
      <c r="L81">
        <v>436.2</v>
      </c>
      <c r="M81">
        <v>92</v>
      </c>
      <c r="N81">
        <v>118.75</v>
      </c>
      <c r="O81">
        <v>124.32</v>
      </c>
      <c r="P81">
        <v>125.96</v>
      </c>
      <c r="Q81">
        <v>20.56</v>
      </c>
      <c r="R81">
        <v>42.39</v>
      </c>
      <c r="S81">
        <v>26.39</v>
      </c>
      <c r="T81">
        <v>0</v>
      </c>
      <c r="U81">
        <v>345.94</v>
      </c>
      <c r="V81">
        <v>15.99</v>
      </c>
      <c r="W81">
        <v>45.22</v>
      </c>
      <c r="X81">
        <v>148.30000000000001</v>
      </c>
      <c r="Y81">
        <v>0</v>
      </c>
      <c r="Z81">
        <v>1.1000000000000001</v>
      </c>
      <c r="AA81">
        <v>12.01</v>
      </c>
      <c r="AB81">
        <v>26.34</v>
      </c>
      <c r="AC81">
        <v>9.67</v>
      </c>
      <c r="AD81">
        <v>7.92</v>
      </c>
      <c r="AE81">
        <v>32.950000000000003</v>
      </c>
      <c r="AF81">
        <v>17.95</v>
      </c>
      <c r="AG81">
        <v>43.57</v>
      </c>
      <c r="AH81">
        <v>70.17</v>
      </c>
      <c r="AI81">
        <v>16.55</v>
      </c>
      <c r="AJ81">
        <v>0</v>
      </c>
      <c r="AK81">
        <v>53.43</v>
      </c>
      <c r="AL81">
        <v>2.33</v>
      </c>
      <c r="AM81">
        <v>0</v>
      </c>
      <c r="AN81">
        <v>0</v>
      </c>
      <c r="AO81">
        <v>0</v>
      </c>
      <c r="AP81">
        <v>3.85</v>
      </c>
      <c r="AQ81">
        <v>62.24</v>
      </c>
      <c r="AR81">
        <v>26.49</v>
      </c>
      <c r="AS81">
        <v>8.07</v>
      </c>
      <c r="AT81">
        <v>20</v>
      </c>
      <c r="AU81">
        <v>0</v>
      </c>
      <c r="AV81">
        <v>44.1</v>
      </c>
      <c r="AW81">
        <v>71.459999999999994</v>
      </c>
      <c r="AX81">
        <v>41.65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2825.7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23.57</v>
      </c>
      <c r="J82">
        <v>5.48</v>
      </c>
      <c r="K82">
        <v>682.78</v>
      </c>
      <c r="L82">
        <v>436.2</v>
      </c>
      <c r="M82">
        <v>92</v>
      </c>
      <c r="N82">
        <v>118.75</v>
      </c>
      <c r="O82">
        <v>124.32</v>
      </c>
      <c r="P82">
        <v>125.96</v>
      </c>
      <c r="Q82">
        <v>20.56</v>
      </c>
      <c r="R82">
        <v>42.39</v>
      </c>
      <c r="S82">
        <v>26.39</v>
      </c>
      <c r="T82">
        <v>0</v>
      </c>
      <c r="U82">
        <v>345.94</v>
      </c>
      <c r="V82">
        <v>15.99</v>
      </c>
      <c r="W82">
        <v>45.22</v>
      </c>
      <c r="X82">
        <v>148.30000000000001</v>
      </c>
      <c r="Y82">
        <v>0</v>
      </c>
      <c r="Z82">
        <v>0</v>
      </c>
      <c r="AA82">
        <v>0</v>
      </c>
      <c r="AB82">
        <v>26.34</v>
      </c>
      <c r="AC82">
        <v>9.67</v>
      </c>
      <c r="AD82">
        <v>0</v>
      </c>
      <c r="AE82">
        <v>32.950000000000003</v>
      </c>
      <c r="AF82">
        <v>17.75</v>
      </c>
      <c r="AG82">
        <v>43.57</v>
      </c>
      <c r="AH82">
        <v>46.79</v>
      </c>
      <c r="AI82">
        <v>16.55</v>
      </c>
      <c r="AJ82">
        <v>0</v>
      </c>
      <c r="AK82">
        <v>53.43</v>
      </c>
      <c r="AL82">
        <v>2.33</v>
      </c>
      <c r="AM82">
        <v>0</v>
      </c>
      <c r="AN82">
        <v>0</v>
      </c>
      <c r="AO82">
        <v>0</v>
      </c>
      <c r="AP82">
        <v>3.85</v>
      </c>
      <c r="AQ82">
        <v>62.24</v>
      </c>
      <c r="AR82">
        <v>26.49</v>
      </c>
      <c r="AS82">
        <v>8.07</v>
      </c>
      <c r="AT82">
        <v>20</v>
      </c>
      <c r="AU82">
        <v>0</v>
      </c>
      <c r="AV82">
        <v>44.1</v>
      </c>
      <c r="AW82">
        <v>71.459999999999994</v>
      </c>
      <c r="AX82">
        <v>41.65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2781.0899999999997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23.57</v>
      </c>
      <c r="J83">
        <v>5.48</v>
      </c>
      <c r="K83">
        <v>683.14</v>
      </c>
      <c r="L83">
        <v>436.2</v>
      </c>
      <c r="M83">
        <v>92</v>
      </c>
      <c r="N83">
        <v>118.75</v>
      </c>
      <c r="O83">
        <v>124.32</v>
      </c>
      <c r="P83">
        <v>125.96</v>
      </c>
      <c r="Q83">
        <v>20.56</v>
      </c>
      <c r="R83">
        <v>42.39</v>
      </c>
      <c r="S83">
        <v>26.39</v>
      </c>
      <c r="T83">
        <v>0</v>
      </c>
      <c r="U83">
        <v>345.94</v>
      </c>
      <c r="V83">
        <v>15.99</v>
      </c>
      <c r="W83">
        <v>45.22</v>
      </c>
      <c r="X83">
        <v>148.30000000000001</v>
      </c>
      <c r="Y83">
        <v>0</v>
      </c>
      <c r="Z83">
        <v>0</v>
      </c>
      <c r="AA83">
        <v>0</v>
      </c>
      <c r="AB83">
        <v>3.33</v>
      </c>
      <c r="AC83">
        <v>9.67</v>
      </c>
      <c r="AD83">
        <v>0</v>
      </c>
      <c r="AE83">
        <v>32.950000000000003</v>
      </c>
      <c r="AF83">
        <v>17.75</v>
      </c>
      <c r="AG83">
        <v>43.57</v>
      </c>
      <c r="AH83">
        <v>0</v>
      </c>
      <c r="AI83">
        <v>16.55</v>
      </c>
      <c r="AJ83">
        <v>0</v>
      </c>
      <c r="AK83">
        <v>53.43</v>
      </c>
      <c r="AL83">
        <v>2.33</v>
      </c>
      <c r="AM83">
        <v>0</v>
      </c>
      <c r="AN83">
        <v>0</v>
      </c>
      <c r="AO83">
        <v>0</v>
      </c>
      <c r="AP83">
        <v>3.85</v>
      </c>
      <c r="AQ83">
        <v>46.68</v>
      </c>
      <c r="AR83">
        <v>26.49</v>
      </c>
      <c r="AS83">
        <v>4.3099999999999996</v>
      </c>
      <c r="AT83">
        <v>20</v>
      </c>
      <c r="AU83">
        <v>0</v>
      </c>
      <c r="AV83">
        <v>44.1</v>
      </c>
      <c r="AW83">
        <v>71.459999999999994</v>
      </c>
      <c r="AX83">
        <v>41.65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2692.3299999999995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23.57</v>
      </c>
      <c r="J84">
        <v>5.48</v>
      </c>
      <c r="K84">
        <v>683.14</v>
      </c>
      <c r="L84">
        <v>436.2</v>
      </c>
      <c r="M84">
        <v>92</v>
      </c>
      <c r="N84">
        <v>118.75</v>
      </c>
      <c r="O84">
        <v>124.32</v>
      </c>
      <c r="P84">
        <v>125.96</v>
      </c>
      <c r="Q84">
        <v>20.56</v>
      </c>
      <c r="R84">
        <v>42.39</v>
      </c>
      <c r="S84">
        <v>26.39</v>
      </c>
      <c r="T84">
        <v>0</v>
      </c>
      <c r="U84">
        <v>345.94</v>
      </c>
      <c r="V84">
        <v>15.99</v>
      </c>
      <c r="W84">
        <v>45.22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9.67</v>
      </c>
      <c r="AD84">
        <v>0</v>
      </c>
      <c r="AE84">
        <v>32.950000000000003</v>
      </c>
      <c r="AF84">
        <v>17.75</v>
      </c>
      <c r="AG84">
        <v>43.57</v>
      </c>
      <c r="AH84">
        <v>0</v>
      </c>
      <c r="AI84">
        <v>16.55</v>
      </c>
      <c r="AJ84">
        <v>0</v>
      </c>
      <c r="AK84">
        <v>53.43</v>
      </c>
      <c r="AL84">
        <v>2.33</v>
      </c>
      <c r="AM84">
        <v>0</v>
      </c>
      <c r="AN84">
        <v>0</v>
      </c>
      <c r="AO84">
        <v>0</v>
      </c>
      <c r="AP84">
        <v>3.85</v>
      </c>
      <c r="AQ84">
        <v>31.12</v>
      </c>
      <c r="AR84">
        <v>26.49</v>
      </c>
      <c r="AS84">
        <v>4.3099999999999996</v>
      </c>
      <c r="AT84">
        <v>20</v>
      </c>
      <c r="AU84">
        <v>0</v>
      </c>
      <c r="AV84">
        <v>44.31</v>
      </c>
      <c r="AW84">
        <v>71.459999999999994</v>
      </c>
      <c r="AX84">
        <v>41.65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2673.6499999999996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23.57</v>
      </c>
      <c r="J85">
        <v>5.48</v>
      </c>
      <c r="K85">
        <v>683.14</v>
      </c>
      <c r="L85">
        <v>436.2</v>
      </c>
      <c r="M85">
        <v>92</v>
      </c>
      <c r="N85">
        <v>118.75</v>
      </c>
      <c r="O85">
        <v>124.32</v>
      </c>
      <c r="P85">
        <v>125.96</v>
      </c>
      <c r="Q85">
        <v>20.56</v>
      </c>
      <c r="R85">
        <v>42.39</v>
      </c>
      <c r="S85">
        <v>26.39</v>
      </c>
      <c r="T85">
        <v>0</v>
      </c>
      <c r="U85">
        <v>345.94</v>
      </c>
      <c r="V85">
        <v>15.99</v>
      </c>
      <c r="W85">
        <v>45.22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9.67</v>
      </c>
      <c r="AD85">
        <v>0</v>
      </c>
      <c r="AE85">
        <v>32.950000000000003</v>
      </c>
      <c r="AF85">
        <v>8.8800000000000008</v>
      </c>
      <c r="AG85">
        <v>43.57</v>
      </c>
      <c r="AH85">
        <v>0</v>
      </c>
      <c r="AI85">
        <v>16.55</v>
      </c>
      <c r="AJ85">
        <v>0</v>
      </c>
      <c r="AK85">
        <v>53.43</v>
      </c>
      <c r="AL85">
        <v>2.33</v>
      </c>
      <c r="AM85">
        <v>0</v>
      </c>
      <c r="AN85">
        <v>0</v>
      </c>
      <c r="AO85">
        <v>0</v>
      </c>
      <c r="AP85">
        <v>3.85</v>
      </c>
      <c r="AQ85">
        <v>31.12</v>
      </c>
      <c r="AR85">
        <v>26.49</v>
      </c>
      <c r="AS85">
        <v>4.3099999999999996</v>
      </c>
      <c r="AT85">
        <v>20</v>
      </c>
      <c r="AU85">
        <v>0</v>
      </c>
      <c r="AV85">
        <v>44.31</v>
      </c>
      <c r="AW85">
        <v>71.459999999999994</v>
      </c>
      <c r="AX85">
        <v>41.65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2664.7799999999997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23.57</v>
      </c>
      <c r="J86">
        <v>5.48</v>
      </c>
      <c r="K86">
        <v>683.14</v>
      </c>
      <c r="L86">
        <v>436.2</v>
      </c>
      <c r="M86">
        <v>92</v>
      </c>
      <c r="N86">
        <v>118.75</v>
      </c>
      <c r="O86">
        <v>124.32</v>
      </c>
      <c r="P86">
        <v>125.96</v>
      </c>
      <c r="Q86">
        <v>20.56</v>
      </c>
      <c r="R86">
        <v>42.39</v>
      </c>
      <c r="S86">
        <v>26.39</v>
      </c>
      <c r="T86">
        <v>0</v>
      </c>
      <c r="U86">
        <v>345.94</v>
      </c>
      <c r="V86">
        <v>15.99</v>
      </c>
      <c r="W86">
        <v>45.22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9.67</v>
      </c>
      <c r="AD86">
        <v>0</v>
      </c>
      <c r="AE86">
        <v>32.950000000000003</v>
      </c>
      <c r="AF86">
        <v>8.8800000000000008</v>
      </c>
      <c r="AG86">
        <v>43.57</v>
      </c>
      <c r="AH86">
        <v>0</v>
      </c>
      <c r="AI86">
        <v>3.56</v>
      </c>
      <c r="AJ86">
        <v>0</v>
      </c>
      <c r="AK86">
        <v>53.43</v>
      </c>
      <c r="AL86">
        <v>2.33</v>
      </c>
      <c r="AM86">
        <v>0</v>
      </c>
      <c r="AN86">
        <v>0</v>
      </c>
      <c r="AO86">
        <v>0</v>
      </c>
      <c r="AP86">
        <v>3.85</v>
      </c>
      <c r="AQ86">
        <v>31.12</v>
      </c>
      <c r="AR86">
        <v>8.83</v>
      </c>
      <c r="AS86">
        <v>4.3099999999999996</v>
      </c>
      <c r="AT86">
        <v>20</v>
      </c>
      <c r="AU86">
        <v>0</v>
      </c>
      <c r="AV86">
        <v>44.31</v>
      </c>
      <c r="AW86">
        <v>71.459999999999994</v>
      </c>
      <c r="AX86">
        <v>41.65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2634.1299999999997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23.57</v>
      </c>
      <c r="J87">
        <v>5.48</v>
      </c>
      <c r="K87">
        <v>683.14</v>
      </c>
      <c r="L87">
        <v>436.2</v>
      </c>
      <c r="M87">
        <v>92</v>
      </c>
      <c r="N87">
        <v>118.75</v>
      </c>
      <c r="O87">
        <v>124.32</v>
      </c>
      <c r="P87">
        <v>125.96</v>
      </c>
      <c r="Q87">
        <v>20.56</v>
      </c>
      <c r="R87">
        <v>42.39</v>
      </c>
      <c r="S87">
        <v>26.39</v>
      </c>
      <c r="T87">
        <v>0</v>
      </c>
      <c r="U87">
        <v>345.94</v>
      </c>
      <c r="V87">
        <v>13.9</v>
      </c>
      <c r="W87">
        <v>45.22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9.67</v>
      </c>
      <c r="AD87">
        <v>0</v>
      </c>
      <c r="AE87">
        <v>32.950000000000003</v>
      </c>
      <c r="AF87">
        <v>8.8800000000000008</v>
      </c>
      <c r="AG87">
        <v>43.57</v>
      </c>
      <c r="AH87">
        <v>0</v>
      </c>
      <c r="AI87">
        <v>0</v>
      </c>
      <c r="AJ87">
        <v>0</v>
      </c>
      <c r="AK87">
        <v>53.43</v>
      </c>
      <c r="AL87">
        <v>2.33</v>
      </c>
      <c r="AM87">
        <v>0</v>
      </c>
      <c r="AN87">
        <v>0</v>
      </c>
      <c r="AO87">
        <v>0</v>
      </c>
      <c r="AP87">
        <v>2.0499999999999998</v>
      </c>
      <c r="AQ87">
        <v>31.12</v>
      </c>
      <c r="AR87">
        <v>8.83</v>
      </c>
      <c r="AS87">
        <v>4.3099999999999996</v>
      </c>
      <c r="AT87">
        <v>20</v>
      </c>
      <c r="AU87">
        <v>0</v>
      </c>
      <c r="AV87">
        <v>44.41</v>
      </c>
      <c r="AW87">
        <v>71.459999999999994</v>
      </c>
      <c r="AX87">
        <v>41.65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2626.7799999999997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23.57</v>
      </c>
      <c r="J88">
        <v>5.48</v>
      </c>
      <c r="K88">
        <v>683.14</v>
      </c>
      <c r="L88">
        <v>436.2</v>
      </c>
      <c r="M88">
        <v>92</v>
      </c>
      <c r="N88">
        <v>118.75</v>
      </c>
      <c r="O88">
        <v>124.32</v>
      </c>
      <c r="P88">
        <v>125.96</v>
      </c>
      <c r="Q88">
        <v>20.56</v>
      </c>
      <c r="R88">
        <v>42.39</v>
      </c>
      <c r="S88">
        <v>26.39</v>
      </c>
      <c r="T88">
        <v>0</v>
      </c>
      <c r="U88">
        <v>345.94</v>
      </c>
      <c r="V88">
        <v>13.9</v>
      </c>
      <c r="W88">
        <v>45.22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9.67</v>
      </c>
      <c r="AD88">
        <v>0</v>
      </c>
      <c r="AE88">
        <v>32.950000000000003</v>
      </c>
      <c r="AF88">
        <v>8.8800000000000008</v>
      </c>
      <c r="AG88">
        <v>43.57</v>
      </c>
      <c r="AH88">
        <v>0</v>
      </c>
      <c r="AI88">
        <v>0</v>
      </c>
      <c r="AJ88">
        <v>0</v>
      </c>
      <c r="AK88">
        <v>53.43</v>
      </c>
      <c r="AL88">
        <v>2.33</v>
      </c>
      <c r="AM88">
        <v>0</v>
      </c>
      <c r="AN88">
        <v>0</v>
      </c>
      <c r="AO88">
        <v>0</v>
      </c>
      <c r="AP88">
        <v>2.0499999999999998</v>
      </c>
      <c r="AQ88">
        <v>31.12</v>
      </c>
      <c r="AR88">
        <v>11.04</v>
      </c>
      <c r="AS88">
        <v>4.3099999999999996</v>
      </c>
      <c r="AT88">
        <v>20</v>
      </c>
      <c r="AU88">
        <v>0</v>
      </c>
      <c r="AV88">
        <v>44.41</v>
      </c>
      <c r="AW88">
        <v>71.459999999999994</v>
      </c>
      <c r="AX88">
        <v>41.65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2628.99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23.57</v>
      </c>
      <c r="J89">
        <v>5.48</v>
      </c>
      <c r="K89">
        <v>683.14</v>
      </c>
      <c r="L89">
        <v>436.2</v>
      </c>
      <c r="M89">
        <v>45</v>
      </c>
      <c r="N89">
        <v>118.75</v>
      </c>
      <c r="O89">
        <v>124.32</v>
      </c>
      <c r="P89">
        <v>125.96</v>
      </c>
      <c r="Q89">
        <v>20.56</v>
      </c>
      <c r="R89">
        <v>42.39</v>
      </c>
      <c r="S89">
        <v>26.39</v>
      </c>
      <c r="T89">
        <v>0</v>
      </c>
      <c r="U89">
        <v>345.94</v>
      </c>
      <c r="V89">
        <v>13.9</v>
      </c>
      <c r="W89">
        <v>45.22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9.67</v>
      </c>
      <c r="AD89">
        <v>0</v>
      </c>
      <c r="AE89">
        <v>32.950000000000003</v>
      </c>
      <c r="AF89">
        <v>8.8800000000000008</v>
      </c>
      <c r="AG89">
        <v>43.57</v>
      </c>
      <c r="AH89">
        <v>0</v>
      </c>
      <c r="AI89">
        <v>0</v>
      </c>
      <c r="AJ89">
        <v>0</v>
      </c>
      <c r="AK89">
        <v>53.43</v>
      </c>
      <c r="AL89">
        <v>2.33</v>
      </c>
      <c r="AM89">
        <v>0</v>
      </c>
      <c r="AN89">
        <v>0</v>
      </c>
      <c r="AO89">
        <v>0</v>
      </c>
      <c r="AP89">
        <v>2.0499999999999998</v>
      </c>
      <c r="AQ89">
        <v>15.56</v>
      </c>
      <c r="AR89">
        <v>11.04</v>
      </c>
      <c r="AS89">
        <v>4.3099999999999996</v>
      </c>
      <c r="AT89">
        <v>20</v>
      </c>
      <c r="AU89">
        <v>0</v>
      </c>
      <c r="AV89">
        <v>44.41</v>
      </c>
      <c r="AW89">
        <v>71.459999999999994</v>
      </c>
      <c r="AX89">
        <v>41.65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2566.4300000000003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23.57</v>
      </c>
      <c r="J90">
        <v>5.48</v>
      </c>
      <c r="K90">
        <v>683.14</v>
      </c>
      <c r="L90">
        <v>436.2</v>
      </c>
      <c r="M90">
        <v>45</v>
      </c>
      <c r="N90">
        <v>118.75</v>
      </c>
      <c r="O90">
        <v>124.32</v>
      </c>
      <c r="P90">
        <v>125.96</v>
      </c>
      <c r="Q90">
        <v>20.56</v>
      </c>
      <c r="R90">
        <v>42.39</v>
      </c>
      <c r="S90">
        <v>26.39</v>
      </c>
      <c r="T90">
        <v>0</v>
      </c>
      <c r="U90">
        <v>345.94</v>
      </c>
      <c r="V90">
        <v>13.9</v>
      </c>
      <c r="W90">
        <v>45.22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9.67</v>
      </c>
      <c r="AD90">
        <v>0</v>
      </c>
      <c r="AE90">
        <v>32.950000000000003</v>
      </c>
      <c r="AF90">
        <v>8.8800000000000008</v>
      </c>
      <c r="AG90">
        <v>43.57</v>
      </c>
      <c r="AH90">
        <v>0</v>
      </c>
      <c r="AI90">
        <v>0</v>
      </c>
      <c r="AJ90">
        <v>0</v>
      </c>
      <c r="AK90">
        <v>53.43</v>
      </c>
      <c r="AL90">
        <v>2.33</v>
      </c>
      <c r="AM90">
        <v>0</v>
      </c>
      <c r="AN90">
        <v>0</v>
      </c>
      <c r="AO90">
        <v>0</v>
      </c>
      <c r="AP90">
        <v>2.0499999999999998</v>
      </c>
      <c r="AQ90">
        <v>7.24</v>
      </c>
      <c r="AR90">
        <v>11.04</v>
      </c>
      <c r="AS90">
        <v>4.3099999999999996</v>
      </c>
      <c r="AT90">
        <v>20</v>
      </c>
      <c r="AU90">
        <v>0</v>
      </c>
      <c r="AV90">
        <v>44.41</v>
      </c>
      <c r="AW90">
        <v>71.459999999999994</v>
      </c>
      <c r="AX90">
        <v>41.65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2558.11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23.57</v>
      </c>
      <c r="J91">
        <v>5.48</v>
      </c>
      <c r="K91">
        <v>683.14</v>
      </c>
      <c r="L91">
        <v>436.2</v>
      </c>
      <c r="M91">
        <v>45</v>
      </c>
      <c r="N91">
        <v>118.75</v>
      </c>
      <c r="O91">
        <v>124.32</v>
      </c>
      <c r="P91">
        <v>125.96</v>
      </c>
      <c r="Q91">
        <v>20.56</v>
      </c>
      <c r="R91">
        <v>42.39</v>
      </c>
      <c r="S91">
        <v>26.39</v>
      </c>
      <c r="T91">
        <v>0</v>
      </c>
      <c r="U91">
        <v>345.94</v>
      </c>
      <c r="V91">
        <v>13.9</v>
      </c>
      <c r="W91">
        <v>45.22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9.67</v>
      </c>
      <c r="AD91">
        <v>0</v>
      </c>
      <c r="AE91">
        <v>32.950000000000003</v>
      </c>
      <c r="AF91">
        <v>8.8800000000000008</v>
      </c>
      <c r="AG91">
        <v>43.57</v>
      </c>
      <c r="AH91">
        <v>0</v>
      </c>
      <c r="AI91">
        <v>0</v>
      </c>
      <c r="AJ91">
        <v>0</v>
      </c>
      <c r="AK91">
        <v>53.43</v>
      </c>
      <c r="AL91">
        <v>2.33</v>
      </c>
      <c r="AM91">
        <v>0</v>
      </c>
      <c r="AN91">
        <v>0</v>
      </c>
      <c r="AO91">
        <v>0</v>
      </c>
      <c r="AP91">
        <v>2.0499999999999998</v>
      </c>
      <c r="AQ91">
        <v>0</v>
      </c>
      <c r="AR91">
        <v>15.45</v>
      </c>
      <c r="AS91">
        <v>4.3099999999999996</v>
      </c>
      <c r="AT91">
        <v>20</v>
      </c>
      <c r="AU91">
        <v>0</v>
      </c>
      <c r="AV91">
        <v>44.63</v>
      </c>
      <c r="AW91">
        <v>71.459999999999994</v>
      </c>
      <c r="AX91">
        <v>41.65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2555.5000000000005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23.57</v>
      </c>
      <c r="J92">
        <v>5.48</v>
      </c>
      <c r="K92">
        <v>683.14</v>
      </c>
      <c r="L92">
        <v>436.2</v>
      </c>
      <c r="M92">
        <v>45</v>
      </c>
      <c r="N92">
        <v>118.75</v>
      </c>
      <c r="O92">
        <v>124.32</v>
      </c>
      <c r="P92">
        <v>125.96</v>
      </c>
      <c r="Q92">
        <v>20.56</v>
      </c>
      <c r="R92">
        <v>42.39</v>
      </c>
      <c r="S92">
        <v>26.39</v>
      </c>
      <c r="T92">
        <v>0</v>
      </c>
      <c r="U92">
        <v>345.94</v>
      </c>
      <c r="V92">
        <v>13.9</v>
      </c>
      <c r="W92">
        <v>45.22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9.67</v>
      </c>
      <c r="AD92">
        <v>0</v>
      </c>
      <c r="AE92">
        <v>32.950000000000003</v>
      </c>
      <c r="AF92">
        <v>8.8800000000000008</v>
      </c>
      <c r="AG92">
        <v>43.57</v>
      </c>
      <c r="AH92">
        <v>0</v>
      </c>
      <c r="AI92">
        <v>0</v>
      </c>
      <c r="AJ92">
        <v>0</v>
      </c>
      <c r="AK92">
        <v>53.43</v>
      </c>
      <c r="AL92">
        <v>2.33</v>
      </c>
      <c r="AM92">
        <v>0</v>
      </c>
      <c r="AN92">
        <v>0</v>
      </c>
      <c r="AO92">
        <v>0</v>
      </c>
      <c r="AP92">
        <v>2.0499999999999998</v>
      </c>
      <c r="AQ92">
        <v>0</v>
      </c>
      <c r="AR92">
        <v>15.45</v>
      </c>
      <c r="AS92">
        <v>4.3099999999999996</v>
      </c>
      <c r="AT92">
        <v>20</v>
      </c>
      <c r="AU92">
        <v>0</v>
      </c>
      <c r="AV92">
        <v>44.83</v>
      </c>
      <c r="AW92">
        <v>71.459999999999994</v>
      </c>
      <c r="AX92">
        <v>41.65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2555.7000000000003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23.57</v>
      </c>
      <c r="J93">
        <v>5.48</v>
      </c>
      <c r="K93">
        <v>683.14</v>
      </c>
      <c r="L93">
        <v>436.2</v>
      </c>
      <c r="M93">
        <v>45</v>
      </c>
      <c r="N93">
        <v>118.75</v>
      </c>
      <c r="O93">
        <v>124.32</v>
      </c>
      <c r="P93">
        <v>125.96</v>
      </c>
      <c r="Q93">
        <v>20.56</v>
      </c>
      <c r="R93">
        <v>42.39</v>
      </c>
      <c r="S93">
        <v>26.39</v>
      </c>
      <c r="T93">
        <v>0</v>
      </c>
      <c r="U93">
        <v>345.94</v>
      </c>
      <c r="V93">
        <v>13.9</v>
      </c>
      <c r="W93">
        <v>45.22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32.950000000000003</v>
      </c>
      <c r="AF93">
        <v>8.8800000000000008</v>
      </c>
      <c r="AG93">
        <v>43.57</v>
      </c>
      <c r="AH93">
        <v>0</v>
      </c>
      <c r="AI93">
        <v>0</v>
      </c>
      <c r="AJ93">
        <v>0</v>
      </c>
      <c r="AK93">
        <v>53.43</v>
      </c>
      <c r="AL93">
        <v>2.33</v>
      </c>
      <c r="AM93">
        <v>0</v>
      </c>
      <c r="AN93">
        <v>0</v>
      </c>
      <c r="AO93">
        <v>0</v>
      </c>
      <c r="AP93">
        <v>2.0499999999999998</v>
      </c>
      <c r="AQ93">
        <v>0</v>
      </c>
      <c r="AR93">
        <v>14.35</v>
      </c>
      <c r="AS93">
        <v>4.3099999999999996</v>
      </c>
      <c r="AT93">
        <v>20</v>
      </c>
      <c r="AU93">
        <v>0</v>
      </c>
      <c r="AV93">
        <v>44.83</v>
      </c>
      <c r="AW93">
        <v>71.459999999999994</v>
      </c>
      <c r="AX93">
        <v>41.65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2544.9300000000003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23.57</v>
      </c>
      <c r="J94">
        <v>5.48</v>
      </c>
      <c r="K94">
        <v>683.14</v>
      </c>
      <c r="L94">
        <v>436.2</v>
      </c>
      <c r="M94">
        <v>45</v>
      </c>
      <c r="N94">
        <v>118.75</v>
      </c>
      <c r="O94">
        <v>124.32</v>
      </c>
      <c r="P94">
        <v>125.96</v>
      </c>
      <c r="Q94">
        <v>20.56</v>
      </c>
      <c r="R94">
        <v>42.39</v>
      </c>
      <c r="S94">
        <v>26.39</v>
      </c>
      <c r="T94">
        <v>0</v>
      </c>
      <c r="U94">
        <v>345.94</v>
      </c>
      <c r="V94">
        <v>13.9</v>
      </c>
      <c r="W94">
        <v>45.22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32.950000000000003</v>
      </c>
      <c r="AF94">
        <v>8.8800000000000008</v>
      </c>
      <c r="AG94">
        <v>43.57</v>
      </c>
      <c r="AH94">
        <v>0</v>
      </c>
      <c r="AI94">
        <v>0</v>
      </c>
      <c r="AJ94">
        <v>0</v>
      </c>
      <c r="AK94">
        <v>53.43</v>
      </c>
      <c r="AL94">
        <v>2.33</v>
      </c>
      <c r="AM94">
        <v>0</v>
      </c>
      <c r="AN94">
        <v>0</v>
      </c>
      <c r="AO94">
        <v>0</v>
      </c>
      <c r="AP94">
        <v>2.0499999999999998</v>
      </c>
      <c r="AQ94">
        <v>0</v>
      </c>
      <c r="AR94">
        <v>14.35</v>
      </c>
      <c r="AS94">
        <v>4.3099999999999996</v>
      </c>
      <c r="AT94">
        <v>20</v>
      </c>
      <c r="AU94">
        <v>0</v>
      </c>
      <c r="AV94">
        <v>44.83</v>
      </c>
      <c r="AW94">
        <v>71.459999999999994</v>
      </c>
      <c r="AX94">
        <v>41.65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2544.9300000000003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23.57</v>
      </c>
      <c r="J95">
        <v>5.48</v>
      </c>
      <c r="K95">
        <v>683.14</v>
      </c>
      <c r="L95">
        <v>436.2</v>
      </c>
      <c r="M95">
        <v>45</v>
      </c>
      <c r="N95">
        <v>118.75</v>
      </c>
      <c r="O95">
        <v>124.32</v>
      </c>
      <c r="P95">
        <v>125.96</v>
      </c>
      <c r="Q95">
        <v>20.56</v>
      </c>
      <c r="R95">
        <v>42.39</v>
      </c>
      <c r="S95">
        <v>26.39</v>
      </c>
      <c r="T95">
        <v>0</v>
      </c>
      <c r="U95">
        <v>345.94</v>
      </c>
      <c r="V95">
        <v>13.9</v>
      </c>
      <c r="W95">
        <v>45.22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32.950000000000003</v>
      </c>
      <c r="AF95">
        <v>8.8800000000000008</v>
      </c>
      <c r="AG95">
        <v>43.57</v>
      </c>
      <c r="AH95">
        <v>0</v>
      </c>
      <c r="AI95">
        <v>0</v>
      </c>
      <c r="AJ95">
        <v>0</v>
      </c>
      <c r="AK95">
        <v>53.43</v>
      </c>
      <c r="AL95">
        <v>2.33</v>
      </c>
      <c r="AM95">
        <v>0</v>
      </c>
      <c r="AN95">
        <v>0</v>
      </c>
      <c r="AO95">
        <v>0</v>
      </c>
      <c r="AP95">
        <v>2.0499999999999998</v>
      </c>
      <c r="AQ95">
        <v>0</v>
      </c>
      <c r="AR95">
        <v>3.31</v>
      </c>
      <c r="AS95">
        <v>4.3099999999999996</v>
      </c>
      <c r="AT95">
        <v>20</v>
      </c>
      <c r="AU95">
        <v>0</v>
      </c>
      <c r="AV95">
        <v>44.83</v>
      </c>
      <c r="AW95">
        <v>71.459999999999994</v>
      </c>
      <c r="AX95">
        <v>41.65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2533.8900000000003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23.57</v>
      </c>
      <c r="J96">
        <v>5.48</v>
      </c>
      <c r="K96">
        <v>683.14</v>
      </c>
      <c r="L96">
        <v>436.2</v>
      </c>
      <c r="M96">
        <v>45</v>
      </c>
      <c r="N96">
        <v>118.75</v>
      </c>
      <c r="O96">
        <v>124.32</v>
      </c>
      <c r="P96">
        <v>125.96</v>
      </c>
      <c r="Q96">
        <v>20.56</v>
      </c>
      <c r="R96">
        <v>42.39</v>
      </c>
      <c r="S96">
        <v>26.39</v>
      </c>
      <c r="T96">
        <v>0</v>
      </c>
      <c r="U96">
        <v>345.94</v>
      </c>
      <c r="V96">
        <v>13.9</v>
      </c>
      <c r="W96">
        <v>45.22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32.950000000000003</v>
      </c>
      <c r="AF96">
        <v>8.8800000000000008</v>
      </c>
      <c r="AG96">
        <v>43.57</v>
      </c>
      <c r="AH96">
        <v>0</v>
      </c>
      <c r="AI96">
        <v>0</v>
      </c>
      <c r="AJ96">
        <v>0</v>
      </c>
      <c r="AK96">
        <v>53.43</v>
      </c>
      <c r="AL96">
        <v>2.33</v>
      </c>
      <c r="AM96">
        <v>0</v>
      </c>
      <c r="AN96">
        <v>0</v>
      </c>
      <c r="AO96">
        <v>0</v>
      </c>
      <c r="AP96">
        <v>2.0499999999999998</v>
      </c>
      <c r="AQ96">
        <v>0</v>
      </c>
      <c r="AR96">
        <v>3.31</v>
      </c>
      <c r="AS96">
        <v>4.3099999999999996</v>
      </c>
      <c r="AT96">
        <v>20</v>
      </c>
      <c r="AU96">
        <v>0</v>
      </c>
      <c r="AV96">
        <v>45.05</v>
      </c>
      <c r="AW96">
        <v>71.459999999999994</v>
      </c>
      <c r="AX96">
        <v>41.65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2534.1100000000006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23.57</v>
      </c>
      <c r="J97">
        <v>5.48</v>
      </c>
      <c r="K97">
        <v>683.14</v>
      </c>
      <c r="L97">
        <v>436.2</v>
      </c>
      <c r="M97">
        <v>45</v>
      </c>
      <c r="N97">
        <v>118.75</v>
      </c>
      <c r="O97">
        <v>124.32</v>
      </c>
      <c r="P97">
        <v>125.96</v>
      </c>
      <c r="Q97">
        <v>20.56</v>
      </c>
      <c r="R97">
        <v>42.39</v>
      </c>
      <c r="S97">
        <v>26.39</v>
      </c>
      <c r="T97">
        <v>0</v>
      </c>
      <c r="U97">
        <v>345.94</v>
      </c>
      <c r="V97">
        <v>13.9</v>
      </c>
      <c r="W97">
        <v>45.22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32.950000000000003</v>
      </c>
      <c r="AF97">
        <v>8.8800000000000008</v>
      </c>
      <c r="AG97">
        <v>43.57</v>
      </c>
      <c r="AH97">
        <v>0</v>
      </c>
      <c r="AI97">
        <v>0</v>
      </c>
      <c r="AJ97">
        <v>0</v>
      </c>
      <c r="AK97">
        <v>53.43</v>
      </c>
      <c r="AL97">
        <v>2.33</v>
      </c>
      <c r="AM97">
        <v>0</v>
      </c>
      <c r="AN97">
        <v>0</v>
      </c>
      <c r="AO97">
        <v>0</v>
      </c>
      <c r="AP97">
        <v>2.0499999999999998</v>
      </c>
      <c r="AQ97">
        <v>0</v>
      </c>
      <c r="AR97">
        <v>3.31</v>
      </c>
      <c r="AS97">
        <v>4.3099999999999996</v>
      </c>
      <c r="AT97">
        <v>20</v>
      </c>
      <c r="AU97">
        <v>0</v>
      </c>
      <c r="AV97">
        <v>45.05</v>
      </c>
      <c r="AW97">
        <v>71.459999999999994</v>
      </c>
      <c r="AX97">
        <v>41.65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2534.1100000000006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23.57</v>
      </c>
      <c r="J98">
        <v>5.48</v>
      </c>
      <c r="K98">
        <v>683.14</v>
      </c>
      <c r="L98">
        <v>436.2</v>
      </c>
      <c r="M98">
        <v>45</v>
      </c>
      <c r="N98">
        <v>118.75</v>
      </c>
      <c r="O98">
        <v>124.32</v>
      </c>
      <c r="P98">
        <v>125.96</v>
      </c>
      <c r="Q98">
        <v>20.56</v>
      </c>
      <c r="R98">
        <v>42.39</v>
      </c>
      <c r="S98">
        <v>26.39</v>
      </c>
      <c r="T98">
        <v>0</v>
      </c>
      <c r="U98">
        <v>345.94</v>
      </c>
      <c r="V98">
        <v>13.9</v>
      </c>
      <c r="W98">
        <v>45.22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32.950000000000003</v>
      </c>
      <c r="AF98">
        <v>8.8800000000000008</v>
      </c>
      <c r="AG98">
        <v>43.57</v>
      </c>
      <c r="AH98">
        <v>0</v>
      </c>
      <c r="AI98">
        <v>0</v>
      </c>
      <c r="AJ98">
        <v>0</v>
      </c>
      <c r="AK98">
        <v>53.43</v>
      </c>
      <c r="AL98">
        <v>2.33</v>
      </c>
      <c r="AM98">
        <v>0</v>
      </c>
      <c r="AN98">
        <v>0</v>
      </c>
      <c r="AO98">
        <v>0</v>
      </c>
      <c r="AP98">
        <v>2.0499999999999998</v>
      </c>
      <c r="AQ98">
        <v>0</v>
      </c>
      <c r="AR98">
        <v>3.31</v>
      </c>
      <c r="AS98">
        <v>4.3099999999999996</v>
      </c>
      <c r="AT98">
        <v>20</v>
      </c>
      <c r="AU98">
        <v>0</v>
      </c>
      <c r="AV98">
        <v>45.05</v>
      </c>
      <c r="AW98">
        <v>71.459999999999994</v>
      </c>
      <c r="AX98">
        <v>41.65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2534.1100000000006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0.56567999999999996</v>
      </c>
      <c r="J99">
        <f t="shared" si="2"/>
        <v>0.13152000000000019</v>
      </c>
      <c r="K99">
        <f t="shared" si="2"/>
        <v>16.392839999999985</v>
      </c>
      <c r="L99">
        <f t="shared" si="2"/>
        <v>10.468799999999995</v>
      </c>
      <c r="M99">
        <f t="shared" si="2"/>
        <v>2.0905</v>
      </c>
      <c r="N99">
        <f t="shared" si="2"/>
        <v>2.85</v>
      </c>
      <c r="O99">
        <f t="shared" si="2"/>
        <v>2.9836799999999957</v>
      </c>
      <c r="P99">
        <f t="shared" si="2"/>
        <v>3.0230399999999937</v>
      </c>
      <c r="Q99">
        <f t="shared" si="2"/>
        <v>0.49343999999999905</v>
      </c>
      <c r="R99">
        <f t="shared" si="2"/>
        <v>1.0173599999999989</v>
      </c>
      <c r="S99">
        <f t="shared" si="2"/>
        <v>0.47514500000000071</v>
      </c>
      <c r="T99">
        <f t="shared" si="2"/>
        <v>0</v>
      </c>
      <c r="U99">
        <f t="shared" si="2"/>
        <v>8.8686824999999914</v>
      </c>
      <c r="V99">
        <f t="shared" si="2"/>
        <v>0.38854000000000039</v>
      </c>
      <c r="W99">
        <f t="shared" si="2"/>
        <v>1.0852799999999985</v>
      </c>
      <c r="X99">
        <f t="shared" si="2"/>
        <v>3.5591999999999944</v>
      </c>
      <c r="Y99">
        <f t="shared" si="2"/>
        <v>0</v>
      </c>
      <c r="Z99">
        <f t="shared" si="2"/>
        <v>4.9999999999999989E-2</v>
      </c>
      <c r="AA99">
        <f t="shared" si="2"/>
        <v>8.5324999999999998E-2</v>
      </c>
      <c r="AB99">
        <f t="shared" si="2"/>
        <v>0.12382499999999994</v>
      </c>
      <c r="AC99">
        <f t="shared" si="2"/>
        <v>0.10649000000000003</v>
      </c>
      <c r="AD99">
        <f t="shared" si="2"/>
        <v>0.11231250000000004</v>
      </c>
      <c r="AE99">
        <f t="shared" si="2"/>
        <v>0.42427750000000042</v>
      </c>
      <c r="AF99">
        <f t="shared" si="2"/>
        <v>0.36688250000000022</v>
      </c>
      <c r="AG99">
        <f t="shared" si="2"/>
        <v>1.0456800000000017</v>
      </c>
      <c r="AH99">
        <f t="shared" si="2"/>
        <v>0.61612749999999994</v>
      </c>
      <c r="AI99">
        <f t="shared" si="2"/>
        <v>5.3340000000000012E-2</v>
      </c>
      <c r="AJ99">
        <f t="shared" si="2"/>
        <v>0</v>
      </c>
      <c r="AK99">
        <f t="shared" si="2"/>
        <v>1.2823199999999999</v>
      </c>
      <c r="AL99">
        <f t="shared" si="2"/>
        <v>0.20043000000000002</v>
      </c>
      <c r="AM99">
        <f t="shared" si="2"/>
        <v>4.7987500000000002E-2</v>
      </c>
      <c r="AN99">
        <f t="shared" si="2"/>
        <v>0</v>
      </c>
      <c r="AO99">
        <f t="shared" si="2"/>
        <v>0</v>
      </c>
      <c r="AP99">
        <f t="shared" si="2"/>
        <v>9.1280000000000139E-2</v>
      </c>
      <c r="AQ99">
        <f t="shared" si="2"/>
        <v>0.60475999999999963</v>
      </c>
      <c r="AR99">
        <f t="shared" si="2"/>
        <v>0.14869000000000004</v>
      </c>
      <c r="AS99">
        <f t="shared" si="2"/>
        <v>0.11472000000000002</v>
      </c>
      <c r="AT99">
        <f t="shared" si="2"/>
        <v>0.48</v>
      </c>
      <c r="AU99">
        <f t="shared" si="2"/>
        <v>0</v>
      </c>
      <c r="AV99">
        <f t="shared" si="2"/>
        <v>1.0624074999999988</v>
      </c>
      <c r="AW99">
        <f t="shared" si="2"/>
        <v>1.7072850000000022</v>
      </c>
      <c r="AX99">
        <f t="shared" si="2"/>
        <v>0.99960000000000149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64.117447499999997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45657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532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X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317.20999999999998</v>
      </c>
      <c r="L3">
        <v>231.83</v>
      </c>
      <c r="M3">
        <v>88.39</v>
      </c>
      <c r="N3">
        <v>114.09</v>
      </c>
      <c r="O3">
        <v>119.45</v>
      </c>
      <c r="P3">
        <v>121.02</v>
      </c>
      <c r="Q3">
        <v>14.89</v>
      </c>
      <c r="R3">
        <v>27.01</v>
      </c>
      <c r="S3">
        <v>19.25</v>
      </c>
      <c r="T3">
        <v>0</v>
      </c>
      <c r="U3">
        <v>326.43</v>
      </c>
      <c r="V3">
        <v>16.46</v>
      </c>
      <c r="W3">
        <v>43.45</v>
      </c>
      <c r="X3">
        <v>142.36000000000001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15.83</v>
      </c>
      <c r="AF3">
        <v>8.5299999999999994</v>
      </c>
      <c r="AG3">
        <v>41.86</v>
      </c>
      <c r="AH3">
        <v>0</v>
      </c>
      <c r="AI3">
        <v>0</v>
      </c>
      <c r="AJ3">
        <v>0</v>
      </c>
      <c r="AK3">
        <v>51.34</v>
      </c>
      <c r="AL3">
        <v>1.35</v>
      </c>
      <c r="AM3">
        <v>0</v>
      </c>
      <c r="AN3">
        <v>0</v>
      </c>
      <c r="AO3">
        <v>0</v>
      </c>
      <c r="AP3">
        <v>3.7</v>
      </c>
      <c r="AQ3">
        <v>0</v>
      </c>
      <c r="AR3">
        <v>1.07</v>
      </c>
      <c r="AS3">
        <v>4.1399999999999997</v>
      </c>
      <c r="AT3">
        <v>19.22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1728.8799999999999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294.14999999999998</v>
      </c>
      <c r="L4">
        <v>231.83</v>
      </c>
      <c r="M4">
        <v>88.39</v>
      </c>
      <c r="N4">
        <v>114.09</v>
      </c>
      <c r="O4">
        <v>119.45</v>
      </c>
      <c r="P4">
        <v>121.02</v>
      </c>
      <c r="Q4">
        <v>14.89</v>
      </c>
      <c r="R4">
        <v>26.92</v>
      </c>
      <c r="S4">
        <v>19.25</v>
      </c>
      <c r="T4">
        <v>0</v>
      </c>
      <c r="U4">
        <v>326.43</v>
      </c>
      <c r="V4">
        <v>17.489999999999998</v>
      </c>
      <c r="W4">
        <v>43.45</v>
      </c>
      <c r="X4">
        <v>142.36000000000001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15.83</v>
      </c>
      <c r="AF4">
        <v>8.5299999999999994</v>
      </c>
      <c r="AG4">
        <v>41.86</v>
      </c>
      <c r="AH4">
        <v>0</v>
      </c>
      <c r="AI4">
        <v>0</v>
      </c>
      <c r="AJ4">
        <v>0</v>
      </c>
      <c r="AK4">
        <v>51.34</v>
      </c>
      <c r="AL4">
        <v>1.35</v>
      </c>
      <c r="AM4">
        <v>0</v>
      </c>
      <c r="AN4">
        <v>0</v>
      </c>
      <c r="AO4">
        <v>0</v>
      </c>
      <c r="AP4">
        <v>3.7</v>
      </c>
      <c r="AQ4">
        <v>0</v>
      </c>
      <c r="AR4">
        <v>1.07</v>
      </c>
      <c r="AS4">
        <v>4.1399999999999997</v>
      </c>
      <c r="AT4">
        <v>18.97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1706.51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246.11</v>
      </c>
      <c r="L5">
        <v>231.83</v>
      </c>
      <c r="M5">
        <v>88.39</v>
      </c>
      <c r="N5">
        <v>114.09</v>
      </c>
      <c r="O5">
        <v>119.45</v>
      </c>
      <c r="P5">
        <v>121.02</v>
      </c>
      <c r="Q5">
        <v>14.89</v>
      </c>
      <c r="R5">
        <v>26.92</v>
      </c>
      <c r="S5">
        <v>19.25</v>
      </c>
      <c r="T5">
        <v>0</v>
      </c>
      <c r="U5">
        <v>326.43</v>
      </c>
      <c r="V5">
        <v>15.07</v>
      </c>
      <c r="W5">
        <v>43.45</v>
      </c>
      <c r="X5">
        <v>142.36000000000001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15.83</v>
      </c>
      <c r="AF5">
        <v>8.5299999999999994</v>
      </c>
      <c r="AG5">
        <v>41.86</v>
      </c>
      <c r="AH5">
        <v>0</v>
      </c>
      <c r="AI5">
        <v>0</v>
      </c>
      <c r="AJ5">
        <v>0</v>
      </c>
      <c r="AK5">
        <v>51.34</v>
      </c>
      <c r="AL5">
        <v>1.35</v>
      </c>
      <c r="AM5">
        <v>0</v>
      </c>
      <c r="AN5">
        <v>0</v>
      </c>
      <c r="AO5">
        <v>0</v>
      </c>
      <c r="AP5">
        <v>7.5</v>
      </c>
      <c r="AQ5">
        <v>0</v>
      </c>
      <c r="AR5">
        <v>1.07</v>
      </c>
      <c r="AS5">
        <v>4.1399999999999997</v>
      </c>
      <c r="AT5">
        <v>16.02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1656.8999999999999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226.89</v>
      </c>
      <c r="L6">
        <v>231.83</v>
      </c>
      <c r="M6">
        <v>88.39</v>
      </c>
      <c r="N6">
        <v>114.09</v>
      </c>
      <c r="O6">
        <v>119.45</v>
      </c>
      <c r="P6">
        <v>121.02</v>
      </c>
      <c r="Q6">
        <v>14.89</v>
      </c>
      <c r="R6">
        <v>26.92</v>
      </c>
      <c r="S6">
        <v>19.25</v>
      </c>
      <c r="T6">
        <v>0</v>
      </c>
      <c r="U6">
        <v>326.43</v>
      </c>
      <c r="V6">
        <v>15.07</v>
      </c>
      <c r="W6">
        <v>43.45</v>
      </c>
      <c r="X6">
        <v>142.36000000000001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15.83</v>
      </c>
      <c r="AF6">
        <v>8.5299999999999994</v>
      </c>
      <c r="AG6">
        <v>41.86</v>
      </c>
      <c r="AH6">
        <v>0</v>
      </c>
      <c r="AI6">
        <v>0</v>
      </c>
      <c r="AJ6">
        <v>0</v>
      </c>
      <c r="AK6">
        <v>51.34</v>
      </c>
      <c r="AL6">
        <v>1.35</v>
      </c>
      <c r="AM6">
        <v>0</v>
      </c>
      <c r="AN6">
        <v>0</v>
      </c>
      <c r="AO6">
        <v>0</v>
      </c>
      <c r="AP6">
        <v>7.5</v>
      </c>
      <c r="AQ6">
        <v>0</v>
      </c>
      <c r="AR6">
        <v>1.07</v>
      </c>
      <c r="AS6">
        <v>4.1399999999999997</v>
      </c>
      <c r="AT6">
        <v>12.96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1634.6199999999997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226.89</v>
      </c>
      <c r="L7">
        <v>230.51</v>
      </c>
      <c r="M7">
        <v>88.39</v>
      </c>
      <c r="N7">
        <v>114.09</v>
      </c>
      <c r="O7">
        <v>119.45</v>
      </c>
      <c r="P7">
        <v>121.02</v>
      </c>
      <c r="Q7">
        <v>11.54</v>
      </c>
      <c r="R7">
        <v>13.84</v>
      </c>
      <c r="S7">
        <v>13.94</v>
      </c>
      <c r="T7">
        <v>0</v>
      </c>
      <c r="U7">
        <v>326.43</v>
      </c>
      <c r="V7">
        <v>15.07</v>
      </c>
      <c r="W7">
        <v>43.45</v>
      </c>
      <c r="X7">
        <v>142.36000000000001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15.83</v>
      </c>
      <c r="AF7">
        <v>8.5299999999999994</v>
      </c>
      <c r="AG7">
        <v>41.86</v>
      </c>
      <c r="AH7">
        <v>0</v>
      </c>
      <c r="AI7">
        <v>0</v>
      </c>
      <c r="AJ7">
        <v>0</v>
      </c>
      <c r="AK7">
        <v>51.34</v>
      </c>
      <c r="AL7">
        <v>1.35</v>
      </c>
      <c r="AM7">
        <v>0</v>
      </c>
      <c r="AN7">
        <v>0</v>
      </c>
      <c r="AO7">
        <v>0</v>
      </c>
      <c r="AP7">
        <v>7.5</v>
      </c>
      <c r="AQ7">
        <v>0</v>
      </c>
      <c r="AR7">
        <v>1.07</v>
      </c>
      <c r="AS7">
        <v>4.1399999999999997</v>
      </c>
      <c r="AT7">
        <v>13.04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1611.6399999999996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226.89</v>
      </c>
      <c r="L8">
        <v>230.51</v>
      </c>
      <c r="M8">
        <v>88.39</v>
      </c>
      <c r="N8">
        <v>114.09</v>
      </c>
      <c r="O8">
        <v>119.45</v>
      </c>
      <c r="P8">
        <v>121.02</v>
      </c>
      <c r="Q8">
        <v>11.54</v>
      </c>
      <c r="R8">
        <v>13.84</v>
      </c>
      <c r="S8">
        <v>13.94</v>
      </c>
      <c r="T8">
        <v>0</v>
      </c>
      <c r="U8">
        <v>326.43</v>
      </c>
      <c r="V8">
        <v>15.07</v>
      </c>
      <c r="W8">
        <v>43.45</v>
      </c>
      <c r="X8">
        <v>142.36000000000001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15.83</v>
      </c>
      <c r="AF8">
        <v>8.5299999999999994</v>
      </c>
      <c r="AG8">
        <v>41.86</v>
      </c>
      <c r="AH8">
        <v>0</v>
      </c>
      <c r="AI8">
        <v>0</v>
      </c>
      <c r="AJ8">
        <v>0</v>
      </c>
      <c r="AK8">
        <v>51.34</v>
      </c>
      <c r="AL8">
        <v>1.35</v>
      </c>
      <c r="AM8">
        <v>0</v>
      </c>
      <c r="AN8">
        <v>0</v>
      </c>
      <c r="AO8">
        <v>0</v>
      </c>
      <c r="AP8">
        <v>7.5</v>
      </c>
      <c r="AQ8">
        <v>0</v>
      </c>
      <c r="AR8">
        <v>1.07</v>
      </c>
      <c r="AS8">
        <v>4.1399999999999997</v>
      </c>
      <c r="AT8">
        <v>11.87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1610.4699999999996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226.89</v>
      </c>
      <c r="L9">
        <v>230.51</v>
      </c>
      <c r="M9">
        <v>88.39</v>
      </c>
      <c r="N9">
        <v>114.09</v>
      </c>
      <c r="O9">
        <v>119.45</v>
      </c>
      <c r="P9">
        <v>121.02</v>
      </c>
      <c r="Q9">
        <v>11.54</v>
      </c>
      <c r="R9">
        <v>13.84</v>
      </c>
      <c r="S9">
        <v>13.94</v>
      </c>
      <c r="T9">
        <v>0</v>
      </c>
      <c r="U9">
        <v>326.43</v>
      </c>
      <c r="V9">
        <v>15.07</v>
      </c>
      <c r="W9">
        <v>43.45</v>
      </c>
      <c r="X9">
        <v>142.36000000000001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15.83</v>
      </c>
      <c r="AF9">
        <v>8.5299999999999994</v>
      </c>
      <c r="AG9">
        <v>41.86</v>
      </c>
      <c r="AH9">
        <v>0</v>
      </c>
      <c r="AI9">
        <v>0</v>
      </c>
      <c r="AJ9">
        <v>0</v>
      </c>
      <c r="AK9">
        <v>51.34</v>
      </c>
      <c r="AL9">
        <v>1.35</v>
      </c>
      <c r="AM9">
        <v>0</v>
      </c>
      <c r="AN9">
        <v>0</v>
      </c>
      <c r="AO9">
        <v>0</v>
      </c>
      <c r="AP9">
        <v>7.5</v>
      </c>
      <c r="AQ9">
        <v>0</v>
      </c>
      <c r="AR9">
        <v>1.07</v>
      </c>
      <c r="AS9">
        <v>4.1399999999999997</v>
      </c>
      <c r="AT9">
        <v>10.92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1609.5199999999998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226.89</v>
      </c>
      <c r="L10">
        <v>230.51</v>
      </c>
      <c r="M10">
        <v>88.39</v>
      </c>
      <c r="N10">
        <v>114.09</v>
      </c>
      <c r="O10">
        <v>119.45</v>
      </c>
      <c r="P10">
        <v>121.02</v>
      </c>
      <c r="Q10">
        <v>11.54</v>
      </c>
      <c r="R10">
        <v>13.84</v>
      </c>
      <c r="S10">
        <v>13.94</v>
      </c>
      <c r="T10">
        <v>0</v>
      </c>
      <c r="U10">
        <v>326.43</v>
      </c>
      <c r="V10">
        <v>15.07</v>
      </c>
      <c r="W10">
        <v>43.45</v>
      </c>
      <c r="X10">
        <v>142.36000000000001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15.83</v>
      </c>
      <c r="AF10">
        <v>8.5299999999999994</v>
      </c>
      <c r="AG10">
        <v>41.86</v>
      </c>
      <c r="AH10">
        <v>0</v>
      </c>
      <c r="AI10">
        <v>0</v>
      </c>
      <c r="AJ10">
        <v>0</v>
      </c>
      <c r="AK10">
        <v>51.34</v>
      </c>
      <c r="AL10">
        <v>1.35</v>
      </c>
      <c r="AM10">
        <v>0</v>
      </c>
      <c r="AN10">
        <v>0</v>
      </c>
      <c r="AO10">
        <v>0</v>
      </c>
      <c r="AP10">
        <v>7.5</v>
      </c>
      <c r="AQ10">
        <v>0</v>
      </c>
      <c r="AR10">
        <v>1.07</v>
      </c>
      <c r="AS10">
        <v>4.1399999999999997</v>
      </c>
      <c r="AT10">
        <v>12.13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1610.7299999999998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226.89</v>
      </c>
      <c r="L11">
        <v>230.51</v>
      </c>
      <c r="M11">
        <v>88.39</v>
      </c>
      <c r="N11">
        <v>114.09</v>
      </c>
      <c r="O11">
        <v>119.45</v>
      </c>
      <c r="P11">
        <v>121.02</v>
      </c>
      <c r="Q11">
        <v>11.54</v>
      </c>
      <c r="R11">
        <v>13.84</v>
      </c>
      <c r="S11">
        <v>13.94</v>
      </c>
      <c r="T11">
        <v>0</v>
      </c>
      <c r="U11">
        <v>326.43</v>
      </c>
      <c r="V11">
        <v>15.07</v>
      </c>
      <c r="W11">
        <v>43.45</v>
      </c>
      <c r="X11">
        <v>142.36000000000001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15.83</v>
      </c>
      <c r="AF11">
        <v>8.5299999999999994</v>
      </c>
      <c r="AG11">
        <v>41.86</v>
      </c>
      <c r="AH11">
        <v>0</v>
      </c>
      <c r="AI11">
        <v>0</v>
      </c>
      <c r="AJ11">
        <v>0</v>
      </c>
      <c r="AK11">
        <v>51.34</v>
      </c>
      <c r="AL11">
        <v>1.35</v>
      </c>
      <c r="AM11">
        <v>0</v>
      </c>
      <c r="AN11">
        <v>0</v>
      </c>
      <c r="AO11">
        <v>0</v>
      </c>
      <c r="AP11">
        <v>7.5</v>
      </c>
      <c r="AQ11">
        <v>0</v>
      </c>
      <c r="AR11">
        <v>1.07</v>
      </c>
      <c r="AS11">
        <v>4.1399999999999997</v>
      </c>
      <c r="AT11">
        <v>10.97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1609.5699999999997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226.89</v>
      </c>
      <c r="L12">
        <v>230.51</v>
      </c>
      <c r="M12">
        <v>88.39</v>
      </c>
      <c r="N12">
        <v>114.09</v>
      </c>
      <c r="O12">
        <v>119.45</v>
      </c>
      <c r="P12">
        <v>121.02</v>
      </c>
      <c r="Q12">
        <v>11.54</v>
      </c>
      <c r="R12">
        <v>13.84</v>
      </c>
      <c r="S12">
        <v>13.94</v>
      </c>
      <c r="T12">
        <v>0</v>
      </c>
      <c r="U12">
        <v>326.43</v>
      </c>
      <c r="V12">
        <v>15.07</v>
      </c>
      <c r="W12">
        <v>43.45</v>
      </c>
      <c r="X12">
        <v>142.36000000000001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15.83</v>
      </c>
      <c r="AF12">
        <v>8.5299999999999994</v>
      </c>
      <c r="AG12">
        <v>41.86</v>
      </c>
      <c r="AH12">
        <v>0</v>
      </c>
      <c r="AI12">
        <v>0</v>
      </c>
      <c r="AJ12">
        <v>0</v>
      </c>
      <c r="AK12">
        <v>51.34</v>
      </c>
      <c r="AL12">
        <v>1.35</v>
      </c>
      <c r="AM12">
        <v>0</v>
      </c>
      <c r="AN12">
        <v>0</v>
      </c>
      <c r="AO12">
        <v>0</v>
      </c>
      <c r="AP12">
        <v>7.5</v>
      </c>
      <c r="AQ12">
        <v>0</v>
      </c>
      <c r="AR12">
        <v>1.07</v>
      </c>
      <c r="AS12">
        <v>4.1399999999999997</v>
      </c>
      <c r="AT12">
        <v>11.31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1609.9099999999996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226.89</v>
      </c>
      <c r="L13">
        <v>230.51</v>
      </c>
      <c r="M13">
        <v>88.39</v>
      </c>
      <c r="N13">
        <v>114.09</v>
      </c>
      <c r="O13">
        <v>119.45</v>
      </c>
      <c r="P13">
        <v>121.02</v>
      </c>
      <c r="Q13">
        <v>11.54</v>
      </c>
      <c r="R13">
        <v>13.84</v>
      </c>
      <c r="S13">
        <v>13.94</v>
      </c>
      <c r="T13">
        <v>0</v>
      </c>
      <c r="U13">
        <v>326.43</v>
      </c>
      <c r="V13">
        <v>15.07</v>
      </c>
      <c r="W13">
        <v>43.45</v>
      </c>
      <c r="X13">
        <v>142.36000000000001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15.83</v>
      </c>
      <c r="AF13">
        <v>8.5299999999999994</v>
      </c>
      <c r="AG13">
        <v>41.86</v>
      </c>
      <c r="AH13">
        <v>0</v>
      </c>
      <c r="AI13">
        <v>0</v>
      </c>
      <c r="AJ13">
        <v>0</v>
      </c>
      <c r="AK13">
        <v>51.34</v>
      </c>
      <c r="AL13">
        <v>1.35</v>
      </c>
      <c r="AM13">
        <v>0</v>
      </c>
      <c r="AN13">
        <v>0</v>
      </c>
      <c r="AO13">
        <v>0</v>
      </c>
      <c r="AP13">
        <v>1.97</v>
      </c>
      <c r="AQ13">
        <v>0</v>
      </c>
      <c r="AR13">
        <v>1.07</v>
      </c>
      <c r="AS13">
        <v>4.1399999999999997</v>
      </c>
      <c r="AT13">
        <v>13.02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1606.0899999999997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226.89</v>
      </c>
      <c r="L14">
        <v>230.51</v>
      </c>
      <c r="M14">
        <v>88.39</v>
      </c>
      <c r="N14">
        <v>114.09</v>
      </c>
      <c r="O14">
        <v>119.45</v>
      </c>
      <c r="P14">
        <v>121.02</v>
      </c>
      <c r="Q14">
        <v>11.54</v>
      </c>
      <c r="R14">
        <v>13.84</v>
      </c>
      <c r="S14">
        <v>13.94</v>
      </c>
      <c r="T14">
        <v>0</v>
      </c>
      <c r="U14">
        <v>326.43</v>
      </c>
      <c r="V14">
        <v>15.07</v>
      </c>
      <c r="W14">
        <v>43.45</v>
      </c>
      <c r="X14">
        <v>142.36000000000001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15.83</v>
      </c>
      <c r="AF14">
        <v>8.5299999999999994</v>
      </c>
      <c r="AG14">
        <v>41.86</v>
      </c>
      <c r="AH14">
        <v>0</v>
      </c>
      <c r="AI14">
        <v>0</v>
      </c>
      <c r="AJ14">
        <v>0</v>
      </c>
      <c r="AK14">
        <v>51.34</v>
      </c>
      <c r="AL14">
        <v>1.35</v>
      </c>
      <c r="AM14">
        <v>0</v>
      </c>
      <c r="AN14">
        <v>0</v>
      </c>
      <c r="AO14">
        <v>0</v>
      </c>
      <c r="AP14">
        <v>1.97</v>
      </c>
      <c r="AQ14">
        <v>0</v>
      </c>
      <c r="AR14">
        <v>1.07</v>
      </c>
      <c r="AS14">
        <v>4.1399999999999997</v>
      </c>
      <c r="AT14">
        <v>15.79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1608.8599999999997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226.89</v>
      </c>
      <c r="L15">
        <v>230.51</v>
      </c>
      <c r="M15">
        <v>88.39</v>
      </c>
      <c r="N15">
        <v>114.09</v>
      </c>
      <c r="O15">
        <v>119.45</v>
      </c>
      <c r="P15">
        <v>121.02</v>
      </c>
      <c r="Q15">
        <v>11.54</v>
      </c>
      <c r="R15">
        <v>13.84</v>
      </c>
      <c r="S15">
        <v>13.94</v>
      </c>
      <c r="T15">
        <v>0</v>
      </c>
      <c r="U15">
        <v>326.43</v>
      </c>
      <c r="V15">
        <v>15.07</v>
      </c>
      <c r="W15">
        <v>43.45</v>
      </c>
      <c r="X15">
        <v>142.49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15.83</v>
      </c>
      <c r="AF15">
        <v>8.5299999999999994</v>
      </c>
      <c r="AG15">
        <v>41.86</v>
      </c>
      <c r="AH15">
        <v>0</v>
      </c>
      <c r="AI15">
        <v>0</v>
      </c>
      <c r="AJ15">
        <v>0</v>
      </c>
      <c r="AK15">
        <v>51.34</v>
      </c>
      <c r="AL15">
        <v>12.28</v>
      </c>
      <c r="AM15">
        <v>0</v>
      </c>
      <c r="AN15">
        <v>0</v>
      </c>
      <c r="AO15">
        <v>0</v>
      </c>
      <c r="AP15">
        <v>1.97</v>
      </c>
      <c r="AQ15">
        <v>0</v>
      </c>
      <c r="AR15">
        <v>1.07</v>
      </c>
      <c r="AS15">
        <v>4.1399999999999997</v>
      </c>
      <c r="AT15">
        <v>15.91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1620.04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226.89</v>
      </c>
      <c r="L16">
        <v>230.51</v>
      </c>
      <c r="M16">
        <v>88.39</v>
      </c>
      <c r="N16">
        <v>114.09</v>
      </c>
      <c r="O16">
        <v>119.45</v>
      </c>
      <c r="P16">
        <v>121.02</v>
      </c>
      <c r="Q16">
        <v>11.54</v>
      </c>
      <c r="R16">
        <v>13.84</v>
      </c>
      <c r="S16">
        <v>13.94</v>
      </c>
      <c r="T16">
        <v>0</v>
      </c>
      <c r="U16">
        <v>326.43</v>
      </c>
      <c r="V16">
        <v>15.07</v>
      </c>
      <c r="W16">
        <v>43.45</v>
      </c>
      <c r="X16">
        <v>142.49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15.83</v>
      </c>
      <c r="AF16">
        <v>8.5299999999999994</v>
      </c>
      <c r="AG16">
        <v>41.86</v>
      </c>
      <c r="AH16">
        <v>0</v>
      </c>
      <c r="AI16">
        <v>0</v>
      </c>
      <c r="AJ16">
        <v>0</v>
      </c>
      <c r="AK16">
        <v>51.34</v>
      </c>
      <c r="AL16">
        <v>53.58</v>
      </c>
      <c r="AM16">
        <v>0</v>
      </c>
      <c r="AN16">
        <v>0</v>
      </c>
      <c r="AO16">
        <v>0</v>
      </c>
      <c r="AP16">
        <v>1.97</v>
      </c>
      <c r="AQ16">
        <v>0</v>
      </c>
      <c r="AR16">
        <v>1.07</v>
      </c>
      <c r="AS16">
        <v>4.1399999999999997</v>
      </c>
      <c r="AT16">
        <v>15.34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1660.7699999999998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226.89</v>
      </c>
      <c r="L17">
        <v>230.51</v>
      </c>
      <c r="M17">
        <v>88.39</v>
      </c>
      <c r="N17">
        <v>114.09</v>
      </c>
      <c r="O17">
        <v>119.45</v>
      </c>
      <c r="P17">
        <v>121.02</v>
      </c>
      <c r="Q17">
        <v>11.54</v>
      </c>
      <c r="R17">
        <v>13.84</v>
      </c>
      <c r="S17">
        <v>13.94</v>
      </c>
      <c r="T17">
        <v>0</v>
      </c>
      <c r="U17">
        <v>336.16</v>
      </c>
      <c r="V17">
        <v>15.07</v>
      </c>
      <c r="W17">
        <v>43.45</v>
      </c>
      <c r="X17">
        <v>142.49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15.83</v>
      </c>
      <c r="AF17">
        <v>8.5299999999999994</v>
      </c>
      <c r="AG17">
        <v>41.86</v>
      </c>
      <c r="AH17">
        <v>0</v>
      </c>
      <c r="AI17">
        <v>0</v>
      </c>
      <c r="AJ17">
        <v>0</v>
      </c>
      <c r="AK17">
        <v>51.34</v>
      </c>
      <c r="AL17">
        <v>53.58</v>
      </c>
      <c r="AM17">
        <v>0</v>
      </c>
      <c r="AN17">
        <v>0</v>
      </c>
      <c r="AO17">
        <v>0</v>
      </c>
      <c r="AP17">
        <v>1.97</v>
      </c>
      <c r="AQ17">
        <v>0</v>
      </c>
      <c r="AR17">
        <v>1.07</v>
      </c>
      <c r="AS17">
        <v>4.1399999999999997</v>
      </c>
      <c r="AT17">
        <v>15.15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1670.31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226.89</v>
      </c>
      <c r="L18">
        <v>230.51</v>
      </c>
      <c r="M18">
        <v>88.39</v>
      </c>
      <c r="N18">
        <v>114.09</v>
      </c>
      <c r="O18">
        <v>119.45</v>
      </c>
      <c r="P18">
        <v>121.02</v>
      </c>
      <c r="Q18">
        <v>11.54</v>
      </c>
      <c r="R18">
        <v>13.84</v>
      </c>
      <c r="S18">
        <v>13.94</v>
      </c>
      <c r="T18">
        <v>0</v>
      </c>
      <c r="U18">
        <v>355.61</v>
      </c>
      <c r="V18">
        <v>15.07</v>
      </c>
      <c r="W18">
        <v>43.45</v>
      </c>
      <c r="X18">
        <v>142.49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15.83</v>
      </c>
      <c r="AF18">
        <v>8.5299999999999994</v>
      </c>
      <c r="AG18">
        <v>41.86</v>
      </c>
      <c r="AH18">
        <v>0</v>
      </c>
      <c r="AI18">
        <v>0</v>
      </c>
      <c r="AJ18">
        <v>0</v>
      </c>
      <c r="AK18">
        <v>51.34</v>
      </c>
      <c r="AL18">
        <v>53.58</v>
      </c>
      <c r="AM18">
        <v>0</v>
      </c>
      <c r="AN18">
        <v>0</v>
      </c>
      <c r="AO18">
        <v>0</v>
      </c>
      <c r="AP18">
        <v>1.97</v>
      </c>
      <c r="AQ18">
        <v>0</v>
      </c>
      <c r="AR18">
        <v>1.07</v>
      </c>
      <c r="AS18">
        <v>4.1399999999999997</v>
      </c>
      <c r="AT18">
        <v>17.36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1691.9699999999998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226.89</v>
      </c>
      <c r="L19">
        <v>230.51</v>
      </c>
      <c r="M19">
        <v>88.39</v>
      </c>
      <c r="N19">
        <v>114.09</v>
      </c>
      <c r="O19">
        <v>119.45</v>
      </c>
      <c r="P19">
        <v>121.02</v>
      </c>
      <c r="Q19">
        <v>11.54</v>
      </c>
      <c r="R19">
        <v>13.61</v>
      </c>
      <c r="S19">
        <v>13.94</v>
      </c>
      <c r="T19">
        <v>0</v>
      </c>
      <c r="U19">
        <v>371.44</v>
      </c>
      <c r="V19">
        <v>12.55</v>
      </c>
      <c r="W19">
        <v>43.45</v>
      </c>
      <c r="X19">
        <v>142.49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15.83</v>
      </c>
      <c r="AF19">
        <v>8.5299999999999994</v>
      </c>
      <c r="AG19">
        <v>41.86</v>
      </c>
      <c r="AH19">
        <v>0</v>
      </c>
      <c r="AI19">
        <v>0</v>
      </c>
      <c r="AJ19">
        <v>0</v>
      </c>
      <c r="AK19">
        <v>51.34</v>
      </c>
      <c r="AL19">
        <v>53.58</v>
      </c>
      <c r="AM19">
        <v>0</v>
      </c>
      <c r="AN19">
        <v>0</v>
      </c>
      <c r="AO19">
        <v>0</v>
      </c>
      <c r="AP19">
        <v>1.97</v>
      </c>
      <c r="AQ19">
        <v>0</v>
      </c>
      <c r="AR19">
        <v>1.07</v>
      </c>
      <c r="AS19">
        <v>4.1399999999999997</v>
      </c>
      <c r="AT19">
        <v>18.96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1706.6499999999999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226.89</v>
      </c>
      <c r="L20">
        <v>230.51</v>
      </c>
      <c r="M20">
        <v>88.39</v>
      </c>
      <c r="N20">
        <v>114.09</v>
      </c>
      <c r="O20">
        <v>119.45</v>
      </c>
      <c r="P20">
        <v>121.02</v>
      </c>
      <c r="Q20">
        <v>11.54</v>
      </c>
      <c r="R20">
        <v>13.61</v>
      </c>
      <c r="S20">
        <v>13.94</v>
      </c>
      <c r="T20">
        <v>0</v>
      </c>
      <c r="U20">
        <v>379.01</v>
      </c>
      <c r="V20">
        <v>12.55</v>
      </c>
      <c r="W20">
        <v>43.45</v>
      </c>
      <c r="X20">
        <v>142.49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15.83</v>
      </c>
      <c r="AF20">
        <v>8.5299999999999994</v>
      </c>
      <c r="AG20">
        <v>41.86</v>
      </c>
      <c r="AH20">
        <v>0</v>
      </c>
      <c r="AI20">
        <v>0</v>
      </c>
      <c r="AJ20">
        <v>0</v>
      </c>
      <c r="AK20">
        <v>51.34</v>
      </c>
      <c r="AL20">
        <v>40.19</v>
      </c>
      <c r="AM20">
        <v>0</v>
      </c>
      <c r="AN20">
        <v>0</v>
      </c>
      <c r="AO20">
        <v>0</v>
      </c>
      <c r="AP20">
        <v>1.97</v>
      </c>
      <c r="AQ20">
        <v>0</v>
      </c>
      <c r="AR20">
        <v>1.07</v>
      </c>
      <c r="AS20">
        <v>4.1399999999999997</v>
      </c>
      <c r="AT20">
        <v>19.22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1701.09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226.89</v>
      </c>
      <c r="L21">
        <v>230.51</v>
      </c>
      <c r="M21">
        <v>88.39</v>
      </c>
      <c r="N21">
        <v>114.09</v>
      </c>
      <c r="O21">
        <v>119.45</v>
      </c>
      <c r="P21">
        <v>121.02</v>
      </c>
      <c r="Q21">
        <v>11.54</v>
      </c>
      <c r="R21">
        <v>13.61</v>
      </c>
      <c r="S21">
        <v>13.94</v>
      </c>
      <c r="T21">
        <v>0</v>
      </c>
      <c r="U21">
        <v>387.2</v>
      </c>
      <c r="V21">
        <v>12.55</v>
      </c>
      <c r="W21">
        <v>38.17</v>
      </c>
      <c r="X21">
        <v>124.55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15.83</v>
      </c>
      <c r="AF21">
        <v>8.5299999999999994</v>
      </c>
      <c r="AG21">
        <v>41.86</v>
      </c>
      <c r="AH21">
        <v>0</v>
      </c>
      <c r="AI21">
        <v>0</v>
      </c>
      <c r="AJ21">
        <v>0</v>
      </c>
      <c r="AK21">
        <v>51.34</v>
      </c>
      <c r="AL21">
        <v>40.19</v>
      </c>
      <c r="AM21">
        <v>0</v>
      </c>
      <c r="AN21">
        <v>0</v>
      </c>
      <c r="AO21">
        <v>0</v>
      </c>
      <c r="AP21">
        <v>1.97</v>
      </c>
      <c r="AQ21">
        <v>0</v>
      </c>
      <c r="AR21">
        <v>1.07</v>
      </c>
      <c r="AS21">
        <v>4.1399999999999997</v>
      </c>
      <c r="AT21">
        <v>19.22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1686.06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279.38</v>
      </c>
      <c r="L22">
        <v>230.87</v>
      </c>
      <c r="M22">
        <v>88.39</v>
      </c>
      <c r="N22">
        <v>114.09</v>
      </c>
      <c r="O22">
        <v>119.45</v>
      </c>
      <c r="P22">
        <v>121.02</v>
      </c>
      <c r="Q22">
        <v>14.78</v>
      </c>
      <c r="R22">
        <v>26.69</v>
      </c>
      <c r="S22">
        <v>19.100000000000001</v>
      </c>
      <c r="T22">
        <v>0</v>
      </c>
      <c r="U22">
        <v>389.12</v>
      </c>
      <c r="V22">
        <v>12.55</v>
      </c>
      <c r="W22">
        <v>38.17</v>
      </c>
      <c r="X22">
        <v>139.65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15.83</v>
      </c>
      <c r="AF22">
        <v>8.5299999999999994</v>
      </c>
      <c r="AG22">
        <v>41.86</v>
      </c>
      <c r="AH22">
        <v>0</v>
      </c>
      <c r="AI22">
        <v>0</v>
      </c>
      <c r="AJ22">
        <v>0</v>
      </c>
      <c r="AK22">
        <v>51.34</v>
      </c>
      <c r="AL22">
        <v>12.28</v>
      </c>
      <c r="AM22">
        <v>0</v>
      </c>
      <c r="AN22">
        <v>0</v>
      </c>
      <c r="AO22">
        <v>0</v>
      </c>
      <c r="AP22">
        <v>1.97</v>
      </c>
      <c r="AQ22">
        <v>0</v>
      </c>
      <c r="AR22">
        <v>1.07</v>
      </c>
      <c r="AS22">
        <v>4.1399999999999997</v>
      </c>
      <c r="AT22">
        <v>19.22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1749.5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342.19</v>
      </c>
      <c r="L23">
        <v>230.87</v>
      </c>
      <c r="M23">
        <v>88.39</v>
      </c>
      <c r="N23">
        <v>114.09</v>
      </c>
      <c r="O23">
        <v>119.45</v>
      </c>
      <c r="P23">
        <v>121.02</v>
      </c>
      <c r="Q23">
        <v>14.78</v>
      </c>
      <c r="R23">
        <v>26.69</v>
      </c>
      <c r="S23">
        <v>19.100000000000001</v>
      </c>
      <c r="T23">
        <v>0</v>
      </c>
      <c r="U23">
        <v>389.12</v>
      </c>
      <c r="V23">
        <v>12.55</v>
      </c>
      <c r="W23">
        <v>42.3</v>
      </c>
      <c r="X23">
        <v>142.49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15.83</v>
      </c>
      <c r="AF23">
        <v>8.5299999999999994</v>
      </c>
      <c r="AG23">
        <v>41.86</v>
      </c>
      <c r="AH23">
        <v>0</v>
      </c>
      <c r="AI23">
        <v>0</v>
      </c>
      <c r="AJ23">
        <v>0</v>
      </c>
      <c r="AK23">
        <v>51.34</v>
      </c>
      <c r="AL23">
        <v>1.35</v>
      </c>
      <c r="AM23">
        <v>0</v>
      </c>
      <c r="AN23">
        <v>0</v>
      </c>
      <c r="AO23">
        <v>0</v>
      </c>
      <c r="AP23">
        <v>1.97</v>
      </c>
      <c r="AQ23">
        <v>0</v>
      </c>
      <c r="AR23">
        <v>1.07</v>
      </c>
      <c r="AS23">
        <v>4.1399999999999997</v>
      </c>
      <c r="AT23">
        <v>19.22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1808.3499999999995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399.84</v>
      </c>
      <c r="L24">
        <v>230.87</v>
      </c>
      <c r="M24">
        <v>88.39</v>
      </c>
      <c r="N24">
        <v>114.09</v>
      </c>
      <c r="O24">
        <v>119.45</v>
      </c>
      <c r="P24">
        <v>121.02</v>
      </c>
      <c r="Q24">
        <v>14.78</v>
      </c>
      <c r="R24">
        <v>26.69</v>
      </c>
      <c r="S24">
        <v>19.100000000000001</v>
      </c>
      <c r="T24">
        <v>0</v>
      </c>
      <c r="U24">
        <v>389.12</v>
      </c>
      <c r="V24">
        <v>12.55</v>
      </c>
      <c r="W24">
        <v>43.45</v>
      </c>
      <c r="X24">
        <v>142.49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15.83</v>
      </c>
      <c r="AF24">
        <v>8.5299999999999994</v>
      </c>
      <c r="AG24">
        <v>41.86</v>
      </c>
      <c r="AH24">
        <v>0</v>
      </c>
      <c r="AI24">
        <v>0</v>
      </c>
      <c r="AJ24">
        <v>0</v>
      </c>
      <c r="AK24">
        <v>51.34</v>
      </c>
      <c r="AL24">
        <v>1.35</v>
      </c>
      <c r="AM24">
        <v>0</v>
      </c>
      <c r="AN24">
        <v>0</v>
      </c>
      <c r="AO24">
        <v>0</v>
      </c>
      <c r="AP24">
        <v>1.97</v>
      </c>
      <c r="AQ24">
        <v>0</v>
      </c>
      <c r="AR24">
        <v>1.07</v>
      </c>
      <c r="AS24">
        <v>4.1399999999999997</v>
      </c>
      <c r="AT24">
        <v>19.22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1867.1499999999996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486.31</v>
      </c>
      <c r="L25">
        <v>230.87</v>
      </c>
      <c r="M25">
        <v>88.39</v>
      </c>
      <c r="N25">
        <v>114.09</v>
      </c>
      <c r="O25">
        <v>119.45</v>
      </c>
      <c r="P25">
        <v>121.02</v>
      </c>
      <c r="Q25">
        <v>14.78</v>
      </c>
      <c r="R25">
        <v>26.69</v>
      </c>
      <c r="S25">
        <v>19.100000000000001</v>
      </c>
      <c r="T25">
        <v>0</v>
      </c>
      <c r="U25">
        <v>389.12</v>
      </c>
      <c r="V25">
        <v>15.34</v>
      </c>
      <c r="W25">
        <v>43.45</v>
      </c>
      <c r="X25">
        <v>142.49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15.83</v>
      </c>
      <c r="AF25">
        <v>8.5299999999999994</v>
      </c>
      <c r="AG25">
        <v>41.86</v>
      </c>
      <c r="AH25">
        <v>20.010000000000002</v>
      </c>
      <c r="AI25">
        <v>0</v>
      </c>
      <c r="AJ25">
        <v>0</v>
      </c>
      <c r="AK25">
        <v>51.34</v>
      </c>
      <c r="AL25">
        <v>1.35</v>
      </c>
      <c r="AM25">
        <v>0</v>
      </c>
      <c r="AN25">
        <v>0</v>
      </c>
      <c r="AO25">
        <v>0</v>
      </c>
      <c r="AP25">
        <v>7.5</v>
      </c>
      <c r="AQ25">
        <v>0</v>
      </c>
      <c r="AR25">
        <v>1.07</v>
      </c>
      <c r="AS25">
        <v>4.1399999999999997</v>
      </c>
      <c r="AT25">
        <v>19.22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1981.9499999999998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508.41</v>
      </c>
      <c r="L26">
        <v>230.87</v>
      </c>
      <c r="M26">
        <v>88.39</v>
      </c>
      <c r="N26">
        <v>114.09</v>
      </c>
      <c r="O26">
        <v>119.45</v>
      </c>
      <c r="P26">
        <v>121.02</v>
      </c>
      <c r="Q26">
        <v>17.510000000000002</v>
      </c>
      <c r="R26">
        <v>35.92</v>
      </c>
      <c r="S26">
        <v>22.61</v>
      </c>
      <c r="T26">
        <v>0</v>
      </c>
      <c r="U26">
        <v>389.12</v>
      </c>
      <c r="V26">
        <v>15.36</v>
      </c>
      <c r="W26">
        <v>43.45</v>
      </c>
      <c r="X26">
        <v>142.49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8.7799999999999994</v>
      </c>
      <c r="AE26">
        <v>15.83</v>
      </c>
      <c r="AF26">
        <v>8.5299999999999994</v>
      </c>
      <c r="AG26">
        <v>41.86</v>
      </c>
      <c r="AH26">
        <v>44.96</v>
      </c>
      <c r="AI26">
        <v>0</v>
      </c>
      <c r="AJ26">
        <v>0</v>
      </c>
      <c r="AK26">
        <v>51.34</v>
      </c>
      <c r="AL26">
        <v>1.35</v>
      </c>
      <c r="AM26">
        <v>0</v>
      </c>
      <c r="AN26">
        <v>0</v>
      </c>
      <c r="AO26">
        <v>0</v>
      </c>
      <c r="AP26">
        <v>7.5</v>
      </c>
      <c r="AQ26">
        <v>14.95</v>
      </c>
      <c r="AR26">
        <v>1.07</v>
      </c>
      <c r="AS26">
        <v>4.1399999999999997</v>
      </c>
      <c r="AT26">
        <v>19.22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2068.2199999999993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521.86</v>
      </c>
      <c r="L27">
        <v>292.41000000000003</v>
      </c>
      <c r="M27">
        <v>88.39</v>
      </c>
      <c r="N27">
        <v>114.09</v>
      </c>
      <c r="O27">
        <v>119.45</v>
      </c>
      <c r="P27">
        <v>121.02</v>
      </c>
      <c r="Q27">
        <v>19.350000000000001</v>
      </c>
      <c r="R27">
        <v>40.270000000000003</v>
      </c>
      <c r="S27">
        <v>25.18</v>
      </c>
      <c r="T27">
        <v>0</v>
      </c>
      <c r="U27">
        <v>389.12</v>
      </c>
      <c r="V27">
        <v>15.36</v>
      </c>
      <c r="W27">
        <v>43.45</v>
      </c>
      <c r="X27">
        <v>142.49</v>
      </c>
      <c r="Y27">
        <v>0</v>
      </c>
      <c r="Z27">
        <v>0</v>
      </c>
      <c r="AA27">
        <v>0</v>
      </c>
      <c r="AB27">
        <v>3.2</v>
      </c>
      <c r="AC27">
        <v>0</v>
      </c>
      <c r="AD27">
        <v>17.55</v>
      </c>
      <c r="AE27">
        <v>15.83</v>
      </c>
      <c r="AF27">
        <v>17.05</v>
      </c>
      <c r="AG27">
        <v>41.86</v>
      </c>
      <c r="AH27">
        <v>67.42</v>
      </c>
      <c r="AI27">
        <v>3.67</v>
      </c>
      <c r="AJ27">
        <v>0</v>
      </c>
      <c r="AK27">
        <v>51.34</v>
      </c>
      <c r="AL27">
        <v>1.35</v>
      </c>
      <c r="AM27">
        <v>0</v>
      </c>
      <c r="AN27">
        <v>0</v>
      </c>
      <c r="AO27">
        <v>0</v>
      </c>
      <c r="AP27">
        <v>7.5</v>
      </c>
      <c r="AQ27">
        <v>29.9</v>
      </c>
      <c r="AR27">
        <v>1.07</v>
      </c>
      <c r="AS27">
        <v>4.1399999999999997</v>
      </c>
      <c r="AT27">
        <v>19.22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2213.5399999999995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536.27</v>
      </c>
      <c r="L28">
        <v>331.12</v>
      </c>
      <c r="M28">
        <v>88.39</v>
      </c>
      <c r="N28">
        <v>114.09</v>
      </c>
      <c r="O28">
        <v>119.45</v>
      </c>
      <c r="P28">
        <v>121.02</v>
      </c>
      <c r="Q28">
        <v>19.75</v>
      </c>
      <c r="R28">
        <v>40.729999999999997</v>
      </c>
      <c r="S28">
        <v>25.36</v>
      </c>
      <c r="T28">
        <v>0</v>
      </c>
      <c r="U28">
        <v>389.12</v>
      </c>
      <c r="V28">
        <v>15.36</v>
      </c>
      <c r="W28">
        <v>43.45</v>
      </c>
      <c r="X28">
        <v>142.49</v>
      </c>
      <c r="Y28">
        <v>0</v>
      </c>
      <c r="Z28">
        <v>6.26</v>
      </c>
      <c r="AA28">
        <v>0</v>
      </c>
      <c r="AB28">
        <v>12.65</v>
      </c>
      <c r="AC28">
        <v>9.2899999999999991</v>
      </c>
      <c r="AD28">
        <v>17.55</v>
      </c>
      <c r="AE28">
        <v>15.83</v>
      </c>
      <c r="AF28">
        <v>25.59</v>
      </c>
      <c r="AG28">
        <v>41.86</v>
      </c>
      <c r="AH28">
        <v>89.89</v>
      </c>
      <c r="AI28">
        <v>15.9</v>
      </c>
      <c r="AJ28">
        <v>0</v>
      </c>
      <c r="AK28">
        <v>51.34</v>
      </c>
      <c r="AL28">
        <v>1.35</v>
      </c>
      <c r="AM28">
        <v>5.0599999999999996</v>
      </c>
      <c r="AN28">
        <v>0</v>
      </c>
      <c r="AO28">
        <v>0</v>
      </c>
      <c r="AP28">
        <v>7.5</v>
      </c>
      <c r="AQ28">
        <v>44.85</v>
      </c>
      <c r="AR28">
        <v>1.07</v>
      </c>
      <c r="AS28">
        <v>4.1399999999999997</v>
      </c>
      <c r="AT28">
        <v>19.22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2355.9499999999998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564.73</v>
      </c>
      <c r="L29">
        <v>398.39</v>
      </c>
      <c r="M29">
        <v>88.39</v>
      </c>
      <c r="N29">
        <v>114.09</v>
      </c>
      <c r="O29">
        <v>119.45</v>
      </c>
      <c r="P29">
        <v>121.02</v>
      </c>
      <c r="Q29">
        <v>19.75</v>
      </c>
      <c r="R29">
        <v>40.729999999999997</v>
      </c>
      <c r="S29">
        <v>25.36</v>
      </c>
      <c r="T29">
        <v>0</v>
      </c>
      <c r="U29">
        <v>389.12</v>
      </c>
      <c r="V29">
        <v>15.36</v>
      </c>
      <c r="W29">
        <v>43.45</v>
      </c>
      <c r="X29">
        <v>142.49</v>
      </c>
      <c r="Y29">
        <v>0</v>
      </c>
      <c r="Z29">
        <v>12.53</v>
      </c>
      <c r="AA29">
        <v>13.5</v>
      </c>
      <c r="AB29">
        <v>25.31</v>
      </c>
      <c r="AC29">
        <v>18.62</v>
      </c>
      <c r="AD29">
        <v>26.34</v>
      </c>
      <c r="AE29">
        <v>31.66</v>
      </c>
      <c r="AF29">
        <v>38.270000000000003</v>
      </c>
      <c r="AG29">
        <v>41.86</v>
      </c>
      <c r="AH29">
        <v>109.19</v>
      </c>
      <c r="AI29">
        <v>15.9</v>
      </c>
      <c r="AJ29">
        <v>0</v>
      </c>
      <c r="AK29">
        <v>51.34</v>
      </c>
      <c r="AL29">
        <v>1.35</v>
      </c>
      <c r="AM29">
        <v>10.119999999999999</v>
      </c>
      <c r="AN29">
        <v>0</v>
      </c>
      <c r="AO29">
        <v>0</v>
      </c>
      <c r="AP29">
        <v>2.46</v>
      </c>
      <c r="AQ29">
        <v>59.8</v>
      </c>
      <c r="AR29">
        <v>1.07</v>
      </c>
      <c r="AS29">
        <v>4.1399999999999997</v>
      </c>
      <c r="AT29">
        <v>19.22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2565.0100000000002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618.74</v>
      </c>
      <c r="L30">
        <v>406.07</v>
      </c>
      <c r="M30">
        <v>88.39</v>
      </c>
      <c r="N30">
        <v>114.09</v>
      </c>
      <c r="O30">
        <v>119.45</v>
      </c>
      <c r="P30">
        <v>121.02</v>
      </c>
      <c r="Q30">
        <v>19.75</v>
      </c>
      <c r="R30">
        <v>40.729999999999997</v>
      </c>
      <c r="S30">
        <v>25.36</v>
      </c>
      <c r="T30">
        <v>0</v>
      </c>
      <c r="U30">
        <v>389.12</v>
      </c>
      <c r="V30">
        <v>15.36</v>
      </c>
      <c r="W30">
        <v>43.45</v>
      </c>
      <c r="X30">
        <v>142.49</v>
      </c>
      <c r="Y30">
        <v>0</v>
      </c>
      <c r="Z30">
        <v>12.53</v>
      </c>
      <c r="AA30">
        <v>13.5</v>
      </c>
      <c r="AB30">
        <v>25.31</v>
      </c>
      <c r="AC30">
        <v>18.62</v>
      </c>
      <c r="AD30">
        <v>26.34</v>
      </c>
      <c r="AE30">
        <v>31.66</v>
      </c>
      <c r="AF30">
        <v>38.270000000000003</v>
      </c>
      <c r="AG30">
        <v>41.86</v>
      </c>
      <c r="AH30">
        <v>109.19</v>
      </c>
      <c r="AI30">
        <v>15.9</v>
      </c>
      <c r="AJ30">
        <v>0</v>
      </c>
      <c r="AK30">
        <v>51.34</v>
      </c>
      <c r="AL30">
        <v>1.35</v>
      </c>
      <c r="AM30">
        <v>15.19</v>
      </c>
      <c r="AN30">
        <v>0</v>
      </c>
      <c r="AO30">
        <v>0</v>
      </c>
      <c r="AP30">
        <v>2.46</v>
      </c>
      <c r="AQ30">
        <v>59.8</v>
      </c>
      <c r="AR30">
        <v>1.07</v>
      </c>
      <c r="AS30">
        <v>4.1399999999999997</v>
      </c>
      <c r="AT30">
        <v>19.22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2631.77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656.02</v>
      </c>
      <c r="L31">
        <v>419.08</v>
      </c>
      <c r="M31">
        <v>88.39</v>
      </c>
      <c r="N31">
        <v>114.09</v>
      </c>
      <c r="O31">
        <v>119.45</v>
      </c>
      <c r="P31">
        <v>121.02</v>
      </c>
      <c r="Q31">
        <v>19.75</v>
      </c>
      <c r="R31">
        <v>40.729999999999997</v>
      </c>
      <c r="S31">
        <v>25.36</v>
      </c>
      <c r="T31">
        <v>0</v>
      </c>
      <c r="U31">
        <v>389.12</v>
      </c>
      <c r="V31">
        <v>15.36</v>
      </c>
      <c r="W31">
        <v>43.45</v>
      </c>
      <c r="X31">
        <v>142.49</v>
      </c>
      <c r="Y31">
        <v>0</v>
      </c>
      <c r="Z31">
        <v>12.53</v>
      </c>
      <c r="AA31">
        <v>13.5</v>
      </c>
      <c r="AB31">
        <v>25.31</v>
      </c>
      <c r="AC31">
        <v>18.62</v>
      </c>
      <c r="AD31">
        <v>26.34</v>
      </c>
      <c r="AE31">
        <v>31.66</v>
      </c>
      <c r="AF31">
        <v>38.270000000000003</v>
      </c>
      <c r="AG31">
        <v>41.86</v>
      </c>
      <c r="AH31">
        <v>109.19</v>
      </c>
      <c r="AI31">
        <v>15.9</v>
      </c>
      <c r="AJ31">
        <v>0</v>
      </c>
      <c r="AK31">
        <v>51.34</v>
      </c>
      <c r="AL31">
        <v>1.35</v>
      </c>
      <c r="AM31">
        <v>15.19</v>
      </c>
      <c r="AN31">
        <v>0</v>
      </c>
      <c r="AO31">
        <v>0</v>
      </c>
      <c r="AP31">
        <v>2.46</v>
      </c>
      <c r="AQ31">
        <v>59.8</v>
      </c>
      <c r="AR31">
        <v>1.07</v>
      </c>
      <c r="AS31">
        <v>4.1399999999999997</v>
      </c>
      <c r="AT31">
        <v>19.22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2682.06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656.02</v>
      </c>
      <c r="L32">
        <v>419.1</v>
      </c>
      <c r="M32">
        <v>88.39</v>
      </c>
      <c r="N32">
        <v>114.09</v>
      </c>
      <c r="O32">
        <v>119.45</v>
      </c>
      <c r="P32">
        <v>121.02</v>
      </c>
      <c r="Q32">
        <v>19.75</v>
      </c>
      <c r="R32">
        <v>40.729999999999997</v>
      </c>
      <c r="S32">
        <v>25.36</v>
      </c>
      <c r="T32">
        <v>0</v>
      </c>
      <c r="U32">
        <v>389.12</v>
      </c>
      <c r="V32">
        <v>15.36</v>
      </c>
      <c r="W32">
        <v>43.45</v>
      </c>
      <c r="X32">
        <v>142.49</v>
      </c>
      <c r="Y32">
        <v>0</v>
      </c>
      <c r="Z32">
        <v>12.53</v>
      </c>
      <c r="AA32">
        <v>13.5</v>
      </c>
      <c r="AB32">
        <v>25.31</v>
      </c>
      <c r="AC32">
        <v>18.62</v>
      </c>
      <c r="AD32">
        <v>26.34</v>
      </c>
      <c r="AE32">
        <v>31.66</v>
      </c>
      <c r="AF32">
        <v>38.270000000000003</v>
      </c>
      <c r="AG32">
        <v>41.86</v>
      </c>
      <c r="AH32">
        <v>109.19</v>
      </c>
      <c r="AI32">
        <v>15.9</v>
      </c>
      <c r="AJ32">
        <v>0</v>
      </c>
      <c r="AK32">
        <v>51.34</v>
      </c>
      <c r="AL32">
        <v>1.35</v>
      </c>
      <c r="AM32">
        <v>15.19</v>
      </c>
      <c r="AN32">
        <v>0</v>
      </c>
      <c r="AO32">
        <v>0</v>
      </c>
      <c r="AP32">
        <v>2.46</v>
      </c>
      <c r="AQ32">
        <v>59.8</v>
      </c>
      <c r="AR32">
        <v>25.45</v>
      </c>
      <c r="AS32">
        <v>4.1399999999999997</v>
      </c>
      <c r="AT32">
        <v>19.22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2706.46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656.02</v>
      </c>
      <c r="L33">
        <v>419.1</v>
      </c>
      <c r="M33">
        <v>88.39</v>
      </c>
      <c r="N33">
        <v>114.09</v>
      </c>
      <c r="O33">
        <v>119.45</v>
      </c>
      <c r="P33">
        <v>121.02</v>
      </c>
      <c r="Q33">
        <v>19.75</v>
      </c>
      <c r="R33">
        <v>40.729999999999997</v>
      </c>
      <c r="S33">
        <v>25.36</v>
      </c>
      <c r="T33">
        <v>0</v>
      </c>
      <c r="U33">
        <v>389.12</v>
      </c>
      <c r="V33">
        <v>15.36</v>
      </c>
      <c r="W33">
        <v>43.45</v>
      </c>
      <c r="X33">
        <v>142.49</v>
      </c>
      <c r="Y33">
        <v>0</v>
      </c>
      <c r="Z33">
        <v>12.53</v>
      </c>
      <c r="AA33">
        <v>13.5</v>
      </c>
      <c r="AB33">
        <v>25.31</v>
      </c>
      <c r="AC33">
        <v>18.62</v>
      </c>
      <c r="AD33">
        <v>26.34</v>
      </c>
      <c r="AE33">
        <v>31.66</v>
      </c>
      <c r="AF33">
        <v>38.270000000000003</v>
      </c>
      <c r="AG33">
        <v>41.86</v>
      </c>
      <c r="AH33">
        <v>134.85</v>
      </c>
      <c r="AI33">
        <v>15.9</v>
      </c>
      <c r="AJ33">
        <v>0</v>
      </c>
      <c r="AK33">
        <v>51.34</v>
      </c>
      <c r="AL33">
        <v>1.35</v>
      </c>
      <c r="AM33">
        <v>15.19</v>
      </c>
      <c r="AN33">
        <v>0</v>
      </c>
      <c r="AO33">
        <v>0</v>
      </c>
      <c r="AP33">
        <v>3.45</v>
      </c>
      <c r="AQ33">
        <v>59.8</v>
      </c>
      <c r="AR33">
        <v>25.45</v>
      </c>
      <c r="AS33">
        <v>4.1399999999999997</v>
      </c>
      <c r="AT33">
        <v>19.22</v>
      </c>
      <c r="AU33">
        <v>0</v>
      </c>
      <c r="AV33">
        <v>31.82</v>
      </c>
      <c r="AW33">
        <v>50.73</v>
      </c>
      <c r="AX33">
        <v>40.020000000000003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2855.68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656.02</v>
      </c>
      <c r="L34">
        <v>419.1</v>
      </c>
      <c r="M34">
        <v>88.39</v>
      </c>
      <c r="N34">
        <v>114.09</v>
      </c>
      <c r="O34">
        <v>119.45</v>
      </c>
      <c r="P34">
        <v>121.02</v>
      </c>
      <c r="Q34">
        <v>19.75</v>
      </c>
      <c r="R34">
        <v>40.729999999999997</v>
      </c>
      <c r="S34">
        <v>25.36</v>
      </c>
      <c r="T34">
        <v>0</v>
      </c>
      <c r="U34">
        <v>389.12</v>
      </c>
      <c r="V34">
        <v>15.36</v>
      </c>
      <c r="W34">
        <v>43.45</v>
      </c>
      <c r="X34">
        <v>142.49</v>
      </c>
      <c r="Y34">
        <v>0</v>
      </c>
      <c r="Z34">
        <v>12.53</v>
      </c>
      <c r="AA34">
        <v>13.5</v>
      </c>
      <c r="AB34">
        <v>25.31</v>
      </c>
      <c r="AC34">
        <v>18.62</v>
      </c>
      <c r="AD34">
        <v>26.34</v>
      </c>
      <c r="AE34">
        <v>31.66</v>
      </c>
      <c r="AF34">
        <v>38.270000000000003</v>
      </c>
      <c r="AG34">
        <v>41.86</v>
      </c>
      <c r="AH34">
        <v>134.85</v>
      </c>
      <c r="AI34">
        <v>3.42</v>
      </c>
      <c r="AJ34">
        <v>0</v>
      </c>
      <c r="AK34">
        <v>51.34</v>
      </c>
      <c r="AL34">
        <v>1.35</v>
      </c>
      <c r="AM34">
        <v>10.119999999999999</v>
      </c>
      <c r="AN34">
        <v>0</v>
      </c>
      <c r="AO34">
        <v>0</v>
      </c>
      <c r="AP34">
        <v>3.45</v>
      </c>
      <c r="AQ34">
        <v>59.8</v>
      </c>
      <c r="AR34">
        <v>1.07</v>
      </c>
      <c r="AS34">
        <v>4.1399999999999997</v>
      </c>
      <c r="AT34">
        <v>19.22</v>
      </c>
      <c r="AU34">
        <v>0</v>
      </c>
      <c r="AV34">
        <v>43.44</v>
      </c>
      <c r="AW34">
        <v>68.02</v>
      </c>
      <c r="AX34">
        <v>40.020000000000003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2842.66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656.02</v>
      </c>
      <c r="L35">
        <v>419.1</v>
      </c>
      <c r="M35">
        <v>88.39</v>
      </c>
      <c r="N35">
        <v>114.09</v>
      </c>
      <c r="O35">
        <v>119.45</v>
      </c>
      <c r="P35">
        <v>121.02</v>
      </c>
      <c r="Q35">
        <v>19.75</v>
      </c>
      <c r="R35">
        <v>40.729999999999997</v>
      </c>
      <c r="S35">
        <v>0</v>
      </c>
      <c r="T35">
        <v>0</v>
      </c>
      <c r="U35">
        <v>389.12</v>
      </c>
      <c r="V35">
        <v>15.36</v>
      </c>
      <c r="W35">
        <v>43.45</v>
      </c>
      <c r="X35">
        <v>142.49</v>
      </c>
      <c r="Y35">
        <v>0</v>
      </c>
      <c r="Z35">
        <v>6.26</v>
      </c>
      <c r="AA35">
        <v>13.5</v>
      </c>
      <c r="AB35">
        <v>12.65</v>
      </c>
      <c r="AC35">
        <v>9.2899999999999991</v>
      </c>
      <c r="AD35">
        <v>26.34</v>
      </c>
      <c r="AE35">
        <v>15.83</v>
      </c>
      <c r="AF35">
        <v>18.95</v>
      </c>
      <c r="AG35">
        <v>41.86</v>
      </c>
      <c r="AH35">
        <v>90.99</v>
      </c>
      <c r="AI35">
        <v>0</v>
      </c>
      <c r="AJ35">
        <v>0</v>
      </c>
      <c r="AK35">
        <v>51.34</v>
      </c>
      <c r="AL35">
        <v>1.35</v>
      </c>
      <c r="AM35">
        <v>5.0599999999999996</v>
      </c>
      <c r="AN35">
        <v>0</v>
      </c>
      <c r="AO35">
        <v>0</v>
      </c>
      <c r="AP35">
        <v>3.45</v>
      </c>
      <c r="AQ35">
        <v>59.8</v>
      </c>
      <c r="AR35">
        <v>1.07</v>
      </c>
      <c r="AS35">
        <v>4.1399999999999997</v>
      </c>
      <c r="AT35">
        <v>17.88</v>
      </c>
      <c r="AU35">
        <v>0</v>
      </c>
      <c r="AV35">
        <v>43.44</v>
      </c>
      <c r="AW35">
        <v>68.02</v>
      </c>
      <c r="AX35">
        <v>40.020000000000003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2700.2100000000005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656.02</v>
      </c>
      <c r="L36">
        <v>419.1</v>
      </c>
      <c r="M36">
        <v>88.39</v>
      </c>
      <c r="N36">
        <v>114.09</v>
      </c>
      <c r="O36">
        <v>119.45</v>
      </c>
      <c r="P36">
        <v>121.02</v>
      </c>
      <c r="Q36">
        <v>19.75</v>
      </c>
      <c r="R36">
        <v>40.729999999999997</v>
      </c>
      <c r="S36">
        <v>0</v>
      </c>
      <c r="T36">
        <v>0</v>
      </c>
      <c r="U36">
        <v>389.12</v>
      </c>
      <c r="V36">
        <v>15.36</v>
      </c>
      <c r="W36">
        <v>43.45</v>
      </c>
      <c r="X36">
        <v>142.49</v>
      </c>
      <c r="Y36">
        <v>0</v>
      </c>
      <c r="Z36">
        <v>6.26</v>
      </c>
      <c r="AA36">
        <v>13.44</v>
      </c>
      <c r="AB36">
        <v>12.65</v>
      </c>
      <c r="AC36">
        <v>9.2899999999999991</v>
      </c>
      <c r="AD36">
        <v>16.88</v>
      </c>
      <c r="AE36">
        <v>15.83</v>
      </c>
      <c r="AF36">
        <v>17.05</v>
      </c>
      <c r="AG36">
        <v>41.86</v>
      </c>
      <c r="AH36">
        <v>72.790000000000006</v>
      </c>
      <c r="AI36">
        <v>0</v>
      </c>
      <c r="AJ36">
        <v>0</v>
      </c>
      <c r="AK36">
        <v>51.34</v>
      </c>
      <c r="AL36">
        <v>1.35</v>
      </c>
      <c r="AM36">
        <v>0</v>
      </c>
      <c r="AN36">
        <v>0</v>
      </c>
      <c r="AO36">
        <v>0</v>
      </c>
      <c r="AP36">
        <v>3.45</v>
      </c>
      <c r="AQ36">
        <v>59.8</v>
      </c>
      <c r="AR36">
        <v>1.07</v>
      </c>
      <c r="AS36">
        <v>4.1399999999999997</v>
      </c>
      <c r="AT36">
        <v>18.920000000000002</v>
      </c>
      <c r="AU36">
        <v>0</v>
      </c>
      <c r="AV36">
        <v>43.38</v>
      </c>
      <c r="AW36">
        <v>68.02</v>
      </c>
      <c r="AX36">
        <v>40.020000000000003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2666.5100000000011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656.02</v>
      </c>
      <c r="L37">
        <v>419.1</v>
      </c>
      <c r="M37">
        <v>88.39</v>
      </c>
      <c r="N37">
        <v>114.09</v>
      </c>
      <c r="O37">
        <v>119.45</v>
      </c>
      <c r="P37">
        <v>121.02</v>
      </c>
      <c r="Q37">
        <v>19.75</v>
      </c>
      <c r="R37">
        <v>40.729999999999997</v>
      </c>
      <c r="S37">
        <v>0</v>
      </c>
      <c r="T37">
        <v>0</v>
      </c>
      <c r="U37">
        <v>396.93</v>
      </c>
      <c r="V37">
        <v>15.36</v>
      </c>
      <c r="W37">
        <v>43.45</v>
      </c>
      <c r="X37">
        <v>142.49</v>
      </c>
      <c r="Y37">
        <v>0</v>
      </c>
      <c r="Z37">
        <v>6.26</v>
      </c>
      <c r="AA37">
        <v>13.44</v>
      </c>
      <c r="AB37">
        <v>12.65</v>
      </c>
      <c r="AC37">
        <v>9.2899999999999991</v>
      </c>
      <c r="AD37">
        <v>8.7799999999999994</v>
      </c>
      <c r="AE37">
        <v>15.83</v>
      </c>
      <c r="AF37">
        <v>17.05</v>
      </c>
      <c r="AG37">
        <v>41.86</v>
      </c>
      <c r="AH37">
        <v>72.790000000000006</v>
      </c>
      <c r="AI37">
        <v>0</v>
      </c>
      <c r="AJ37">
        <v>0</v>
      </c>
      <c r="AK37">
        <v>51.34</v>
      </c>
      <c r="AL37">
        <v>1.35</v>
      </c>
      <c r="AM37">
        <v>0</v>
      </c>
      <c r="AN37">
        <v>0</v>
      </c>
      <c r="AO37">
        <v>0</v>
      </c>
      <c r="AP37">
        <v>3.45</v>
      </c>
      <c r="AQ37">
        <v>59.8</v>
      </c>
      <c r="AR37">
        <v>1.07</v>
      </c>
      <c r="AS37">
        <v>4.1399999999999997</v>
      </c>
      <c r="AT37">
        <v>19.22</v>
      </c>
      <c r="AU37">
        <v>0</v>
      </c>
      <c r="AV37">
        <v>43.31</v>
      </c>
      <c r="AW37">
        <v>68.02</v>
      </c>
      <c r="AX37">
        <v>40.020000000000003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2666.4500000000003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656.02</v>
      </c>
      <c r="L38">
        <v>419.1</v>
      </c>
      <c r="M38">
        <v>88.39</v>
      </c>
      <c r="N38">
        <v>114.09</v>
      </c>
      <c r="O38">
        <v>119.45</v>
      </c>
      <c r="P38">
        <v>121.02</v>
      </c>
      <c r="Q38">
        <v>19.75</v>
      </c>
      <c r="R38">
        <v>40.729999999999997</v>
      </c>
      <c r="S38">
        <v>0</v>
      </c>
      <c r="T38">
        <v>0</v>
      </c>
      <c r="U38">
        <v>399.93</v>
      </c>
      <c r="V38">
        <v>15.36</v>
      </c>
      <c r="W38">
        <v>43.45</v>
      </c>
      <c r="X38">
        <v>142.49</v>
      </c>
      <c r="Y38">
        <v>0</v>
      </c>
      <c r="Z38">
        <v>6.26</v>
      </c>
      <c r="AA38">
        <v>0</v>
      </c>
      <c r="AB38">
        <v>3.58</v>
      </c>
      <c r="AC38">
        <v>9.2899999999999991</v>
      </c>
      <c r="AD38">
        <v>0</v>
      </c>
      <c r="AE38">
        <v>15.83</v>
      </c>
      <c r="AF38">
        <v>17.05</v>
      </c>
      <c r="AG38">
        <v>41.86</v>
      </c>
      <c r="AH38">
        <v>60.88</v>
      </c>
      <c r="AI38">
        <v>0</v>
      </c>
      <c r="AJ38">
        <v>0</v>
      </c>
      <c r="AK38">
        <v>51.34</v>
      </c>
      <c r="AL38">
        <v>1.35</v>
      </c>
      <c r="AM38">
        <v>0</v>
      </c>
      <c r="AN38">
        <v>0</v>
      </c>
      <c r="AO38">
        <v>0</v>
      </c>
      <c r="AP38">
        <v>3.45</v>
      </c>
      <c r="AQ38">
        <v>59.8</v>
      </c>
      <c r="AR38">
        <v>1.07</v>
      </c>
      <c r="AS38">
        <v>4.1399999999999997</v>
      </c>
      <c r="AT38">
        <v>19.22</v>
      </c>
      <c r="AU38">
        <v>0</v>
      </c>
      <c r="AV38">
        <v>43.26</v>
      </c>
      <c r="AW38">
        <v>68.02</v>
      </c>
      <c r="AX38">
        <v>40.020000000000003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2626.2000000000003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656.02</v>
      </c>
      <c r="L39">
        <v>392.72</v>
      </c>
      <c r="M39">
        <v>88.39</v>
      </c>
      <c r="N39">
        <v>114.09</v>
      </c>
      <c r="O39">
        <v>119.45</v>
      </c>
      <c r="P39">
        <v>121.02</v>
      </c>
      <c r="Q39">
        <v>19.75</v>
      </c>
      <c r="R39">
        <v>40.729999999999997</v>
      </c>
      <c r="S39">
        <v>0</v>
      </c>
      <c r="T39">
        <v>0</v>
      </c>
      <c r="U39">
        <v>399.93</v>
      </c>
      <c r="V39">
        <v>15.36</v>
      </c>
      <c r="W39">
        <v>43.45</v>
      </c>
      <c r="X39">
        <v>142.49</v>
      </c>
      <c r="Y39">
        <v>0</v>
      </c>
      <c r="Z39">
        <v>0</v>
      </c>
      <c r="AA39">
        <v>0</v>
      </c>
      <c r="AB39">
        <v>3.58</v>
      </c>
      <c r="AC39">
        <v>9.2899999999999991</v>
      </c>
      <c r="AD39">
        <v>0</v>
      </c>
      <c r="AE39">
        <v>15.83</v>
      </c>
      <c r="AF39">
        <v>17.05</v>
      </c>
      <c r="AG39">
        <v>41.86</v>
      </c>
      <c r="AH39">
        <v>40.04</v>
      </c>
      <c r="AI39">
        <v>0</v>
      </c>
      <c r="AJ39">
        <v>0</v>
      </c>
      <c r="AK39">
        <v>51.34</v>
      </c>
      <c r="AL39">
        <v>1.35</v>
      </c>
      <c r="AM39">
        <v>0</v>
      </c>
      <c r="AN39">
        <v>0</v>
      </c>
      <c r="AO39">
        <v>0</v>
      </c>
      <c r="AP39">
        <v>3.45</v>
      </c>
      <c r="AQ39">
        <v>59.8</v>
      </c>
      <c r="AR39">
        <v>1.07</v>
      </c>
      <c r="AS39">
        <v>4.1399999999999997</v>
      </c>
      <c r="AT39">
        <v>19.22</v>
      </c>
      <c r="AU39">
        <v>0</v>
      </c>
      <c r="AV39">
        <v>43.07</v>
      </c>
      <c r="AW39">
        <v>68.02</v>
      </c>
      <c r="AX39">
        <v>40.020000000000003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2572.5300000000002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656.02</v>
      </c>
      <c r="L40">
        <v>392.72</v>
      </c>
      <c r="M40">
        <v>88.39</v>
      </c>
      <c r="N40">
        <v>114.09</v>
      </c>
      <c r="O40">
        <v>119.45</v>
      </c>
      <c r="P40">
        <v>121.02</v>
      </c>
      <c r="Q40">
        <v>19.75</v>
      </c>
      <c r="R40">
        <v>40.729999999999997</v>
      </c>
      <c r="S40">
        <v>0</v>
      </c>
      <c r="T40">
        <v>0</v>
      </c>
      <c r="U40">
        <v>399.93</v>
      </c>
      <c r="V40">
        <v>15.36</v>
      </c>
      <c r="W40">
        <v>43.45</v>
      </c>
      <c r="X40">
        <v>142.49</v>
      </c>
      <c r="Y40">
        <v>0</v>
      </c>
      <c r="Z40">
        <v>0</v>
      </c>
      <c r="AA40">
        <v>0</v>
      </c>
      <c r="AB40">
        <v>3.58</v>
      </c>
      <c r="AC40">
        <v>0</v>
      </c>
      <c r="AD40">
        <v>0</v>
      </c>
      <c r="AE40">
        <v>15.83</v>
      </c>
      <c r="AF40">
        <v>17.05</v>
      </c>
      <c r="AG40">
        <v>41.86</v>
      </c>
      <c r="AH40">
        <v>21.83</v>
      </c>
      <c r="AI40">
        <v>0</v>
      </c>
      <c r="AJ40">
        <v>0</v>
      </c>
      <c r="AK40">
        <v>51.34</v>
      </c>
      <c r="AL40">
        <v>1.35</v>
      </c>
      <c r="AM40">
        <v>0</v>
      </c>
      <c r="AN40">
        <v>0</v>
      </c>
      <c r="AO40">
        <v>0</v>
      </c>
      <c r="AP40">
        <v>3.45</v>
      </c>
      <c r="AQ40">
        <v>59.8</v>
      </c>
      <c r="AR40">
        <v>1.07</v>
      </c>
      <c r="AS40">
        <v>4.1399999999999997</v>
      </c>
      <c r="AT40">
        <v>19.22</v>
      </c>
      <c r="AU40">
        <v>0</v>
      </c>
      <c r="AV40">
        <v>43.07</v>
      </c>
      <c r="AW40">
        <v>68.02</v>
      </c>
      <c r="AX40">
        <v>40.020000000000003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2545.0300000000002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656.02</v>
      </c>
      <c r="L41">
        <v>345.34</v>
      </c>
      <c r="M41">
        <v>88.39</v>
      </c>
      <c r="N41">
        <v>114.09</v>
      </c>
      <c r="O41">
        <v>119.45</v>
      </c>
      <c r="P41">
        <v>121.02</v>
      </c>
      <c r="Q41">
        <v>19.75</v>
      </c>
      <c r="R41">
        <v>40.729999999999997</v>
      </c>
      <c r="S41">
        <v>0</v>
      </c>
      <c r="T41">
        <v>0</v>
      </c>
      <c r="U41">
        <v>399.93</v>
      </c>
      <c r="V41">
        <v>15.36</v>
      </c>
      <c r="W41">
        <v>43.45</v>
      </c>
      <c r="X41">
        <v>142.49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15.83</v>
      </c>
      <c r="AF41">
        <v>17.05</v>
      </c>
      <c r="AG41">
        <v>41.86</v>
      </c>
      <c r="AH41">
        <v>0</v>
      </c>
      <c r="AI41">
        <v>0</v>
      </c>
      <c r="AJ41">
        <v>0</v>
      </c>
      <c r="AK41">
        <v>51.34</v>
      </c>
      <c r="AL41">
        <v>1.35</v>
      </c>
      <c r="AM41">
        <v>0</v>
      </c>
      <c r="AN41">
        <v>0</v>
      </c>
      <c r="AO41">
        <v>0</v>
      </c>
      <c r="AP41">
        <v>3.45</v>
      </c>
      <c r="AQ41">
        <v>59.8</v>
      </c>
      <c r="AR41">
        <v>1.07</v>
      </c>
      <c r="AS41">
        <v>4.1399999999999997</v>
      </c>
      <c r="AT41">
        <v>19.22</v>
      </c>
      <c r="AU41">
        <v>0</v>
      </c>
      <c r="AV41">
        <v>42.88</v>
      </c>
      <c r="AW41">
        <v>68.02</v>
      </c>
      <c r="AX41">
        <v>40.020000000000003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2472.0500000000002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656.02</v>
      </c>
      <c r="L42">
        <v>345.34</v>
      </c>
      <c r="M42">
        <v>88.39</v>
      </c>
      <c r="N42">
        <v>114.09</v>
      </c>
      <c r="O42">
        <v>119.45</v>
      </c>
      <c r="P42">
        <v>121.02</v>
      </c>
      <c r="Q42">
        <v>19.75</v>
      </c>
      <c r="R42">
        <v>40.729999999999997</v>
      </c>
      <c r="S42">
        <v>0</v>
      </c>
      <c r="T42">
        <v>0</v>
      </c>
      <c r="U42">
        <v>399.93</v>
      </c>
      <c r="V42">
        <v>15.36</v>
      </c>
      <c r="W42">
        <v>43.45</v>
      </c>
      <c r="X42">
        <v>142.49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15.83</v>
      </c>
      <c r="AF42">
        <v>17.05</v>
      </c>
      <c r="AG42">
        <v>41.86</v>
      </c>
      <c r="AH42">
        <v>0</v>
      </c>
      <c r="AI42">
        <v>0</v>
      </c>
      <c r="AJ42">
        <v>0</v>
      </c>
      <c r="AK42">
        <v>51.34</v>
      </c>
      <c r="AL42">
        <v>1.35</v>
      </c>
      <c r="AM42">
        <v>0</v>
      </c>
      <c r="AN42">
        <v>0</v>
      </c>
      <c r="AO42">
        <v>0</v>
      </c>
      <c r="AP42">
        <v>3.45</v>
      </c>
      <c r="AQ42">
        <v>59.8</v>
      </c>
      <c r="AR42">
        <v>1.07</v>
      </c>
      <c r="AS42">
        <v>4.1399999999999997</v>
      </c>
      <c r="AT42">
        <v>19.22</v>
      </c>
      <c r="AU42">
        <v>0</v>
      </c>
      <c r="AV42">
        <v>14.71</v>
      </c>
      <c r="AW42">
        <v>22.81</v>
      </c>
      <c r="AX42">
        <v>6.22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2364.87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656.02</v>
      </c>
      <c r="L43">
        <v>345.34</v>
      </c>
      <c r="M43">
        <v>88.39</v>
      </c>
      <c r="N43">
        <v>114.09</v>
      </c>
      <c r="O43">
        <v>119.45</v>
      </c>
      <c r="P43">
        <v>121.02</v>
      </c>
      <c r="Q43">
        <v>19.75</v>
      </c>
      <c r="R43">
        <v>40.729999999999997</v>
      </c>
      <c r="S43">
        <v>0</v>
      </c>
      <c r="T43">
        <v>0</v>
      </c>
      <c r="U43">
        <v>399.93</v>
      </c>
      <c r="V43">
        <v>15.36</v>
      </c>
      <c r="W43">
        <v>43.45</v>
      </c>
      <c r="X43">
        <v>142.49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15.83</v>
      </c>
      <c r="AF43">
        <v>17.05</v>
      </c>
      <c r="AG43">
        <v>41.86</v>
      </c>
      <c r="AH43">
        <v>0</v>
      </c>
      <c r="AI43">
        <v>0</v>
      </c>
      <c r="AJ43">
        <v>0</v>
      </c>
      <c r="AK43">
        <v>51.34</v>
      </c>
      <c r="AL43">
        <v>1.35</v>
      </c>
      <c r="AM43">
        <v>0</v>
      </c>
      <c r="AN43">
        <v>0</v>
      </c>
      <c r="AO43">
        <v>0</v>
      </c>
      <c r="AP43">
        <v>3.45</v>
      </c>
      <c r="AQ43">
        <v>59.8</v>
      </c>
      <c r="AR43">
        <v>1.07</v>
      </c>
      <c r="AS43">
        <v>4.1399999999999997</v>
      </c>
      <c r="AT43">
        <v>19.22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2321.13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656.02</v>
      </c>
      <c r="L44">
        <v>345.34</v>
      </c>
      <c r="M44">
        <v>88.39</v>
      </c>
      <c r="N44">
        <v>114.09</v>
      </c>
      <c r="O44">
        <v>119.45</v>
      </c>
      <c r="P44">
        <v>121.02</v>
      </c>
      <c r="Q44">
        <v>19.75</v>
      </c>
      <c r="R44">
        <v>40.729999999999997</v>
      </c>
      <c r="S44">
        <v>0</v>
      </c>
      <c r="T44">
        <v>0</v>
      </c>
      <c r="U44">
        <v>399.93</v>
      </c>
      <c r="V44">
        <v>15.36</v>
      </c>
      <c r="W44">
        <v>43.45</v>
      </c>
      <c r="X44">
        <v>142.49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15.83</v>
      </c>
      <c r="AF44">
        <v>17.05</v>
      </c>
      <c r="AG44">
        <v>41.86</v>
      </c>
      <c r="AH44">
        <v>0</v>
      </c>
      <c r="AI44">
        <v>0</v>
      </c>
      <c r="AJ44">
        <v>0</v>
      </c>
      <c r="AK44">
        <v>51.34</v>
      </c>
      <c r="AL44">
        <v>1.35</v>
      </c>
      <c r="AM44">
        <v>0</v>
      </c>
      <c r="AN44">
        <v>0</v>
      </c>
      <c r="AO44">
        <v>0</v>
      </c>
      <c r="AP44">
        <v>3.45</v>
      </c>
      <c r="AQ44">
        <v>59.8</v>
      </c>
      <c r="AR44">
        <v>1.07</v>
      </c>
      <c r="AS44">
        <v>4.1399999999999997</v>
      </c>
      <c r="AT44">
        <v>19.22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2321.13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656.02</v>
      </c>
      <c r="L45">
        <v>326.39</v>
      </c>
      <c r="M45">
        <v>88.39</v>
      </c>
      <c r="N45">
        <v>114.09</v>
      </c>
      <c r="O45">
        <v>119.45</v>
      </c>
      <c r="P45">
        <v>121.02</v>
      </c>
      <c r="Q45">
        <v>19.75</v>
      </c>
      <c r="R45">
        <v>40.729999999999997</v>
      </c>
      <c r="S45">
        <v>0</v>
      </c>
      <c r="T45">
        <v>0</v>
      </c>
      <c r="U45">
        <v>399.93</v>
      </c>
      <c r="V45">
        <v>15.36</v>
      </c>
      <c r="W45">
        <v>43.45</v>
      </c>
      <c r="X45">
        <v>142.49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17.05</v>
      </c>
      <c r="AG45">
        <v>41.86</v>
      </c>
      <c r="AH45">
        <v>0</v>
      </c>
      <c r="AI45">
        <v>0</v>
      </c>
      <c r="AJ45">
        <v>0</v>
      </c>
      <c r="AK45">
        <v>51.34</v>
      </c>
      <c r="AL45">
        <v>1.35</v>
      </c>
      <c r="AM45">
        <v>0</v>
      </c>
      <c r="AN45">
        <v>0</v>
      </c>
      <c r="AO45">
        <v>0</v>
      </c>
      <c r="AP45">
        <v>3.45</v>
      </c>
      <c r="AQ45">
        <v>44.85</v>
      </c>
      <c r="AR45">
        <v>1.07</v>
      </c>
      <c r="AS45">
        <v>4.1399999999999997</v>
      </c>
      <c r="AT45">
        <v>15.49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2267.6699999999996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656.36</v>
      </c>
      <c r="L46">
        <v>326.39</v>
      </c>
      <c r="M46">
        <v>88.39</v>
      </c>
      <c r="N46">
        <v>114.09</v>
      </c>
      <c r="O46">
        <v>119.45</v>
      </c>
      <c r="P46">
        <v>121.02</v>
      </c>
      <c r="Q46">
        <v>19.75</v>
      </c>
      <c r="R46">
        <v>40.729999999999997</v>
      </c>
      <c r="S46">
        <v>0</v>
      </c>
      <c r="T46">
        <v>0</v>
      </c>
      <c r="U46">
        <v>399.93</v>
      </c>
      <c r="V46">
        <v>15.36</v>
      </c>
      <c r="W46">
        <v>43.45</v>
      </c>
      <c r="X46">
        <v>142.49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17.05</v>
      </c>
      <c r="AG46">
        <v>41.86</v>
      </c>
      <c r="AH46">
        <v>0</v>
      </c>
      <c r="AI46">
        <v>0</v>
      </c>
      <c r="AJ46">
        <v>0</v>
      </c>
      <c r="AK46">
        <v>51.34</v>
      </c>
      <c r="AL46">
        <v>1.35</v>
      </c>
      <c r="AM46">
        <v>0</v>
      </c>
      <c r="AN46">
        <v>0</v>
      </c>
      <c r="AO46">
        <v>0</v>
      </c>
      <c r="AP46">
        <v>3.45</v>
      </c>
      <c r="AQ46">
        <v>44.85</v>
      </c>
      <c r="AR46">
        <v>25.45</v>
      </c>
      <c r="AS46">
        <v>4.1399999999999997</v>
      </c>
      <c r="AT46">
        <v>17.66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2294.5599999999995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599.52</v>
      </c>
      <c r="L47">
        <v>306.22000000000003</v>
      </c>
      <c r="M47">
        <v>88.39</v>
      </c>
      <c r="N47">
        <v>114.09</v>
      </c>
      <c r="O47">
        <v>119.45</v>
      </c>
      <c r="P47">
        <v>121.02</v>
      </c>
      <c r="Q47">
        <v>19.75</v>
      </c>
      <c r="R47">
        <v>40.729999999999997</v>
      </c>
      <c r="S47">
        <v>0</v>
      </c>
      <c r="T47">
        <v>0</v>
      </c>
      <c r="U47">
        <v>399.93</v>
      </c>
      <c r="V47">
        <v>15.36</v>
      </c>
      <c r="W47">
        <v>43.45</v>
      </c>
      <c r="X47">
        <v>142.49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17.05</v>
      </c>
      <c r="AG47">
        <v>41.86</v>
      </c>
      <c r="AH47">
        <v>0</v>
      </c>
      <c r="AI47">
        <v>0</v>
      </c>
      <c r="AJ47">
        <v>0</v>
      </c>
      <c r="AK47">
        <v>51.34</v>
      </c>
      <c r="AL47">
        <v>1.35</v>
      </c>
      <c r="AM47">
        <v>0</v>
      </c>
      <c r="AN47">
        <v>0</v>
      </c>
      <c r="AO47">
        <v>0</v>
      </c>
      <c r="AP47">
        <v>3.7</v>
      </c>
      <c r="AQ47">
        <v>44.85</v>
      </c>
      <c r="AR47">
        <v>25.45</v>
      </c>
      <c r="AS47">
        <v>4.1399999999999997</v>
      </c>
      <c r="AT47">
        <v>16.36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2216.4999999999995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592.79</v>
      </c>
      <c r="L48">
        <v>306.22000000000003</v>
      </c>
      <c r="M48">
        <v>88.39</v>
      </c>
      <c r="N48">
        <v>114.09</v>
      </c>
      <c r="O48">
        <v>119.45</v>
      </c>
      <c r="P48">
        <v>121.02</v>
      </c>
      <c r="Q48">
        <v>19.75</v>
      </c>
      <c r="R48">
        <v>40.729999999999997</v>
      </c>
      <c r="S48">
        <v>0</v>
      </c>
      <c r="T48">
        <v>0</v>
      </c>
      <c r="U48">
        <v>399.93</v>
      </c>
      <c r="V48">
        <v>15.36</v>
      </c>
      <c r="W48">
        <v>43.45</v>
      </c>
      <c r="X48">
        <v>142.49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17.05</v>
      </c>
      <c r="AG48">
        <v>41.86</v>
      </c>
      <c r="AH48">
        <v>0</v>
      </c>
      <c r="AI48">
        <v>0</v>
      </c>
      <c r="AJ48">
        <v>0</v>
      </c>
      <c r="AK48">
        <v>51.34</v>
      </c>
      <c r="AL48">
        <v>1.35</v>
      </c>
      <c r="AM48">
        <v>0</v>
      </c>
      <c r="AN48">
        <v>0</v>
      </c>
      <c r="AO48">
        <v>0</v>
      </c>
      <c r="AP48">
        <v>3.7</v>
      </c>
      <c r="AQ48">
        <v>29.9</v>
      </c>
      <c r="AR48">
        <v>25.45</v>
      </c>
      <c r="AS48">
        <v>4.1399999999999997</v>
      </c>
      <c r="AT48">
        <v>16.86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2195.3199999999997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585.11</v>
      </c>
      <c r="L49">
        <v>309.10000000000002</v>
      </c>
      <c r="M49">
        <v>88.39</v>
      </c>
      <c r="N49">
        <v>114.09</v>
      </c>
      <c r="O49">
        <v>119.45</v>
      </c>
      <c r="P49">
        <v>121.02</v>
      </c>
      <c r="Q49">
        <v>19.75</v>
      </c>
      <c r="R49">
        <v>40.729999999999997</v>
      </c>
      <c r="S49">
        <v>0</v>
      </c>
      <c r="T49">
        <v>0</v>
      </c>
      <c r="U49">
        <v>399.93</v>
      </c>
      <c r="V49">
        <v>15.36</v>
      </c>
      <c r="W49">
        <v>43.45</v>
      </c>
      <c r="X49">
        <v>142.49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17.05</v>
      </c>
      <c r="AG49">
        <v>41.86</v>
      </c>
      <c r="AH49">
        <v>0</v>
      </c>
      <c r="AI49">
        <v>0</v>
      </c>
      <c r="AJ49">
        <v>0</v>
      </c>
      <c r="AK49">
        <v>51.34</v>
      </c>
      <c r="AL49">
        <v>2.2400000000000002</v>
      </c>
      <c r="AM49">
        <v>0</v>
      </c>
      <c r="AN49">
        <v>0</v>
      </c>
      <c r="AO49">
        <v>0</v>
      </c>
      <c r="AP49">
        <v>3.7</v>
      </c>
      <c r="AQ49">
        <v>29.9</v>
      </c>
      <c r="AR49">
        <v>4.24</v>
      </c>
      <c r="AS49">
        <v>4.1399999999999997</v>
      </c>
      <c r="AT49">
        <v>18.88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2172.2199999999998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585.11</v>
      </c>
      <c r="L50">
        <v>309.10000000000002</v>
      </c>
      <c r="M50">
        <v>88.39</v>
      </c>
      <c r="N50">
        <v>114.09</v>
      </c>
      <c r="O50">
        <v>119.45</v>
      </c>
      <c r="P50">
        <v>121.02</v>
      </c>
      <c r="Q50">
        <v>19.75</v>
      </c>
      <c r="R50">
        <v>40.729999999999997</v>
      </c>
      <c r="S50">
        <v>0</v>
      </c>
      <c r="T50">
        <v>0</v>
      </c>
      <c r="U50">
        <v>399.93</v>
      </c>
      <c r="V50">
        <v>15.36</v>
      </c>
      <c r="W50">
        <v>43.45</v>
      </c>
      <c r="X50">
        <v>142.49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17.05</v>
      </c>
      <c r="AG50">
        <v>41.86</v>
      </c>
      <c r="AH50">
        <v>0</v>
      </c>
      <c r="AI50">
        <v>0</v>
      </c>
      <c r="AJ50">
        <v>0</v>
      </c>
      <c r="AK50">
        <v>51.34</v>
      </c>
      <c r="AL50">
        <v>2.2400000000000002</v>
      </c>
      <c r="AM50">
        <v>0</v>
      </c>
      <c r="AN50">
        <v>0</v>
      </c>
      <c r="AO50">
        <v>0</v>
      </c>
      <c r="AP50">
        <v>3.7</v>
      </c>
      <c r="AQ50">
        <v>14.95</v>
      </c>
      <c r="AR50">
        <v>2.12</v>
      </c>
      <c r="AS50">
        <v>4.1399999999999997</v>
      </c>
      <c r="AT50">
        <v>19.22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2155.4899999999993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514.77</v>
      </c>
      <c r="L51">
        <v>286.60000000000002</v>
      </c>
      <c r="M51">
        <v>88.39</v>
      </c>
      <c r="N51">
        <v>114.09</v>
      </c>
      <c r="O51">
        <v>119.45</v>
      </c>
      <c r="P51">
        <v>121.02</v>
      </c>
      <c r="Q51">
        <v>19.75</v>
      </c>
      <c r="R51">
        <v>40.729999999999997</v>
      </c>
      <c r="S51">
        <v>0</v>
      </c>
      <c r="T51">
        <v>0</v>
      </c>
      <c r="U51">
        <v>399.93</v>
      </c>
      <c r="V51">
        <v>15.36</v>
      </c>
      <c r="W51">
        <v>43.45</v>
      </c>
      <c r="X51">
        <v>142.49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41.86</v>
      </c>
      <c r="AH51">
        <v>0</v>
      </c>
      <c r="AI51">
        <v>0</v>
      </c>
      <c r="AJ51">
        <v>0</v>
      </c>
      <c r="AK51">
        <v>51.34</v>
      </c>
      <c r="AL51">
        <v>2.2400000000000002</v>
      </c>
      <c r="AM51">
        <v>0</v>
      </c>
      <c r="AN51">
        <v>0</v>
      </c>
      <c r="AO51">
        <v>0</v>
      </c>
      <c r="AP51">
        <v>3.7</v>
      </c>
      <c r="AQ51">
        <v>0</v>
      </c>
      <c r="AR51">
        <v>1.59</v>
      </c>
      <c r="AS51">
        <v>7.75</v>
      </c>
      <c r="AT51">
        <v>19.22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2042.2599999999998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514.77</v>
      </c>
      <c r="L52">
        <v>286.60000000000002</v>
      </c>
      <c r="M52">
        <v>88.39</v>
      </c>
      <c r="N52">
        <v>114.09</v>
      </c>
      <c r="O52">
        <v>119.45</v>
      </c>
      <c r="P52">
        <v>121.02</v>
      </c>
      <c r="Q52">
        <v>19.75</v>
      </c>
      <c r="R52">
        <v>40.729999999999997</v>
      </c>
      <c r="S52">
        <v>0</v>
      </c>
      <c r="T52">
        <v>0</v>
      </c>
      <c r="U52">
        <v>399.93</v>
      </c>
      <c r="V52">
        <v>15.36</v>
      </c>
      <c r="W52">
        <v>43.45</v>
      </c>
      <c r="X52">
        <v>142.49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41.86</v>
      </c>
      <c r="AH52">
        <v>0</v>
      </c>
      <c r="AI52">
        <v>0</v>
      </c>
      <c r="AJ52">
        <v>0</v>
      </c>
      <c r="AK52">
        <v>51.34</v>
      </c>
      <c r="AL52">
        <v>2.2400000000000002</v>
      </c>
      <c r="AM52">
        <v>0</v>
      </c>
      <c r="AN52">
        <v>0</v>
      </c>
      <c r="AO52">
        <v>0</v>
      </c>
      <c r="AP52">
        <v>3.7</v>
      </c>
      <c r="AQ52">
        <v>0</v>
      </c>
      <c r="AR52">
        <v>1.59</v>
      </c>
      <c r="AS52">
        <v>7.75</v>
      </c>
      <c r="AT52">
        <v>19.22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2042.2599999999998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514.77</v>
      </c>
      <c r="L53">
        <v>286.60000000000002</v>
      </c>
      <c r="M53">
        <v>88.39</v>
      </c>
      <c r="N53">
        <v>114.09</v>
      </c>
      <c r="O53">
        <v>119.45</v>
      </c>
      <c r="P53">
        <v>121.02</v>
      </c>
      <c r="Q53">
        <v>17.649999999999999</v>
      </c>
      <c r="R53">
        <v>36.15</v>
      </c>
      <c r="S53">
        <v>3.4</v>
      </c>
      <c r="T53">
        <v>0</v>
      </c>
      <c r="U53">
        <v>399.93</v>
      </c>
      <c r="V53">
        <v>15.36</v>
      </c>
      <c r="W53">
        <v>43.45</v>
      </c>
      <c r="X53">
        <v>142.49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41.86</v>
      </c>
      <c r="AH53">
        <v>0</v>
      </c>
      <c r="AI53">
        <v>0</v>
      </c>
      <c r="AJ53">
        <v>0</v>
      </c>
      <c r="AK53">
        <v>51.34</v>
      </c>
      <c r="AL53">
        <v>2.2400000000000002</v>
      </c>
      <c r="AM53">
        <v>0</v>
      </c>
      <c r="AN53">
        <v>0</v>
      </c>
      <c r="AO53">
        <v>0</v>
      </c>
      <c r="AP53">
        <v>3.7</v>
      </c>
      <c r="AQ53">
        <v>0</v>
      </c>
      <c r="AR53">
        <v>1.59</v>
      </c>
      <c r="AS53">
        <v>7.75</v>
      </c>
      <c r="AT53">
        <v>19.22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2038.98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447.53</v>
      </c>
      <c r="L54">
        <v>286.60000000000002</v>
      </c>
      <c r="M54">
        <v>88.39</v>
      </c>
      <c r="N54">
        <v>114.09</v>
      </c>
      <c r="O54">
        <v>119.45</v>
      </c>
      <c r="P54">
        <v>121.02</v>
      </c>
      <c r="Q54">
        <v>17.62</v>
      </c>
      <c r="R54">
        <v>36.15</v>
      </c>
      <c r="S54">
        <v>6.63</v>
      </c>
      <c r="T54">
        <v>0</v>
      </c>
      <c r="U54">
        <v>399.93</v>
      </c>
      <c r="V54">
        <v>15.36</v>
      </c>
      <c r="W54">
        <v>43.45</v>
      </c>
      <c r="X54">
        <v>142.49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41.86</v>
      </c>
      <c r="AH54">
        <v>0</v>
      </c>
      <c r="AI54">
        <v>0</v>
      </c>
      <c r="AJ54">
        <v>0</v>
      </c>
      <c r="AK54">
        <v>51.34</v>
      </c>
      <c r="AL54">
        <v>2.2400000000000002</v>
      </c>
      <c r="AM54">
        <v>0</v>
      </c>
      <c r="AN54">
        <v>0</v>
      </c>
      <c r="AO54">
        <v>0</v>
      </c>
      <c r="AP54">
        <v>3.7</v>
      </c>
      <c r="AQ54">
        <v>0</v>
      </c>
      <c r="AR54">
        <v>25.45</v>
      </c>
      <c r="AS54">
        <v>7.75</v>
      </c>
      <c r="AT54">
        <v>19.22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1998.8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409.44</v>
      </c>
      <c r="L55">
        <v>230.87</v>
      </c>
      <c r="M55">
        <v>88.39</v>
      </c>
      <c r="N55">
        <v>114.09</v>
      </c>
      <c r="O55">
        <v>119.45</v>
      </c>
      <c r="P55">
        <v>121.02</v>
      </c>
      <c r="Q55">
        <v>17.62</v>
      </c>
      <c r="R55">
        <v>36.15</v>
      </c>
      <c r="S55">
        <v>6.63</v>
      </c>
      <c r="T55">
        <v>0</v>
      </c>
      <c r="U55">
        <v>332.38</v>
      </c>
      <c r="V55">
        <v>15.36</v>
      </c>
      <c r="W55">
        <v>43.45</v>
      </c>
      <c r="X55">
        <v>142.49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41.86</v>
      </c>
      <c r="AH55">
        <v>0</v>
      </c>
      <c r="AI55">
        <v>0</v>
      </c>
      <c r="AJ55">
        <v>0</v>
      </c>
      <c r="AK55">
        <v>51.34</v>
      </c>
      <c r="AL55">
        <v>2.2400000000000002</v>
      </c>
      <c r="AM55">
        <v>0</v>
      </c>
      <c r="AN55">
        <v>0</v>
      </c>
      <c r="AO55">
        <v>0</v>
      </c>
      <c r="AP55">
        <v>3.7</v>
      </c>
      <c r="AQ55">
        <v>0</v>
      </c>
      <c r="AR55">
        <v>25.45</v>
      </c>
      <c r="AS55">
        <v>7.75</v>
      </c>
      <c r="AT55">
        <v>19.22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1837.4299999999998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409.44</v>
      </c>
      <c r="L56">
        <v>230.87</v>
      </c>
      <c r="M56">
        <v>88.39</v>
      </c>
      <c r="N56">
        <v>114.09</v>
      </c>
      <c r="O56">
        <v>119.45</v>
      </c>
      <c r="P56">
        <v>121.02</v>
      </c>
      <c r="Q56">
        <v>17.62</v>
      </c>
      <c r="R56">
        <v>36.15</v>
      </c>
      <c r="S56">
        <v>9.2899999999999991</v>
      </c>
      <c r="T56">
        <v>0</v>
      </c>
      <c r="U56">
        <v>332.38</v>
      </c>
      <c r="V56">
        <v>15.36</v>
      </c>
      <c r="W56">
        <v>43.45</v>
      </c>
      <c r="X56">
        <v>142.49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41.86</v>
      </c>
      <c r="AH56">
        <v>0</v>
      </c>
      <c r="AI56">
        <v>0</v>
      </c>
      <c r="AJ56">
        <v>0</v>
      </c>
      <c r="AK56">
        <v>51.34</v>
      </c>
      <c r="AL56">
        <v>2.2400000000000002</v>
      </c>
      <c r="AM56">
        <v>0</v>
      </c>
      <c r="AN56">
        <v>0</v>
      </c>
      <c r="AO56">
        <v>0</v>
      </c>
      <c r="AP56">
        <v>3.7</v>
      </c>
      <c r="AQ56">
        <v>0</v>
      </c>
      <c r="AR56">
        <v>3.18</v>
      </c>
      <c r="AS56">
        <v>7.75</v>
      </c>
      <c r="AT56">
        <v>19.22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1817.8199999999997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409.44</v>
      </c>
      <c r="L57">
        <v>230.87</v>
      </c>
      <c r="M57">
        <v>88.39</v>
      </c>
      <c r="N57">
        <v>114.09</v>
      </c>
      <c r="O57">
        <v>119.45</v>
      </c>
      <c r="P57">
        <v>121.02</v>
      </c>
      <c r="Q57">
        <v>17.62</v>
      </c>
      <c r="R57">
        <v>36.15</v>
      </c>
      <c r="S57">
        <v>9.2899999999999991</v>
      </c>
      <c r="T57">
        <v>0</v>
      </c>
      <c r="U57">
        <v>332.38</v>
      </c>
      <c r="V57">
        <v>15.36</v>
      </c>
      <c r="W57">
        <v>43.45</v>
      </c>
      <c r="X57">
        <v>142.49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41.86</v>
      </c>
      <c r="AH57">
        <v>0</v>
      </c>
      <c r="AI57">
        <v>0</v>
      </c>
      <c r="AJ57">
        <v>0</v>
      </c>
      <c r="AK57">
        <v>51.34</v>
      </c>
      <c r="AL57">
        <v>2.2400000000000002</v>
      </c>
      <c r="AM57">
        <v>0</v>
      </c>
      <c r="AN57">
        <v>0</v>
      </c>
      <c r="AO57">
        <v>0</v>
      </c>
      <c r="AP57">
        <v>3.7</v>
      </c>
      <c r="AQ57">
        <v>0</v>
      </c>
      <c r="AR57">
        <v>1.07</v>
      </c>
      <c r="AS57">
        <v>4.1399999999999997</v>
      </c>
      <c r="AT57">
        <v>19.22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1812.0999999999997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409.44</v>
      </c>
      <c r="L58">
        <v>230.87</v>
      </c>
      <c r="M58">
        <v>88.39</v>
      </c>
      <c r="N58">
        <v>114.09</v>
      </c>
      <c r="O58">
        <v>119.45</v>
      </c>
      <c r="P58">
        <v>121.02</v>
      </c>
      <c r="Q58">
        <v>17.62</v>
      </c>
      <c r="R58">
        <v>36.15</v>
      </c>
      <c r="S58">
        <v>11.94</v>
      </c>
      <c r="T58">
        <v>0</v>
      </c>
      <c r="U58">
        <v>332.38</v>
      </c>
      <c r="V58">
        <v>15.36</v>
      </c>
      <c r="W58">
        <v>43.45</v>
      </c>
      <c r="X58">
        <v>142.49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41.86</v>
      </c>
      <c r="AH58">
        <v>0</v>
      </c>
      <c r="AI58">
        <v>0</v>
      </c>
      <c r="AJ58">
        <v>0</v>
      </c>
      <c r="AK58">
        <v>51.34</v>
      </c>
      <c r="AL58">
        <v>2.2400000000000002</v>
      </c>
      <c r="AM58">
        <v>0</v>
      </c>
      <c r="AN58">
        <v>0</v>
      </c>
      <c r="AO58">
        <v>0</v>
      </c>
      <c r="AP58">
        <v>3.7</v>
      </c>
      <c r="AQ58">
        <v>0</v>
      </c>
      <c r="AR58">
        <v>1.07</v>
      </c>
      <c r="AS58">
        <v>4.1399999999999997</v>
      </c>
      <c r="AT58">
        <v>19.22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1814.7499999999998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409.44</v>
      </c>
      <c r="L59">
        <v>230.87</v>
      </c>
      <c r="M59">
        <v>88.39</v>
      </c>
      <c r="N59">
        <v>114.09</v>
      </c>
      <c r="O59">
        <v>119.45</v>
      </c>
      <c r="P59">
        <v>121.02</v>
      </c>
      <c r="Q59">
        <v>17.62</v>
      </c>
      <c r="R59">
        <v>36.15</v>
      </c>
      <c r="S59">
        <v>11.94</v>
      </c>
      <c r="T59">
        <v>0</v>
      </c>
      <c r="U59">
        <v>332.38</v>
      </c>
      <c r="V59">
        <v>15.36</v>
      </c>
      <c r="W59">
        <v>43.45</v>
      </c>
      <c r="X59">
        <v>142.49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41.86</v>
      </c>
      <c r="AH59">
        <v>0</v>
      </c>
      <c r="AI59">
        <v>0</v>
      </c>
      <c r="AJ59">
        <v>0</v>
      </c>
      <c r="AK59">
        <v>51.34</v>
      </c>
      <c r="AL59">
        <v>2.2400000000000002</v>
      </c>
      <c r="AM59">
        <v>0</v>
      </c>
      <c r="AN59">
        <v>0</v>
      </c>
      <c r="AO59">
        <v>0</v>
      </c>
      <c r="AP59">
        <v>3.7</v>
      </c>
      <c r="AQ59">
        <v>0</v>
      </c>
      <c r="AR59">
        <v>1.07</v>
      </c>
      <c r="AS59">
        <v>4.1399999999999997</v>
      </c>
      <c r="AT59">
        <v>19.22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1814.7499999999998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409.44</v>
      </c>
      <c r="L60">
        <v>230.87</v>
      </c>
      <c r="M60">
        <v>88.39</v>
      </c>
      <c r="N60">
        <v>114.09</v>
      </c>
      <c r="O60">
        <v>119.45</v>
      </c>
      <c r="P60">
        <v>121.02</v>
      </c>
      <c r="Q60">
        <v>17.62</v>
      </c>
      <c r="R60">
        <v>36.15</v>
      </c>
      <c r="S60">
        <v>14.6</v>
      </c>
      <c r="T60">
        <v>0</v>
      </c>
      <c r="U60">
        <v>332.38</v>
      </c>
      <c r="V60">
        <v>15.36</v>
      </c>
      <c r="W60">
        <v>43.45</v>
      </c>
      <c r="X60">
        <v>142.49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41.86</v>
      </c>
      <c r="AH60">
        <v>0</v>
      </c>
      <c r="AI60">
        <v>0</v>
      </c>
      <c r="AJ60">
        <v>0</v>
      </c>
      <c r="AK60">
        <v>51.34</v>
      </c>
      <c r="AL60">
        <v>2.2400000000000002</v>
      </c>
      <c r="AM60">
        <v>0</v>
      </c>
      <c r="AN60">
        <v>0</v>
      </c>
      <c r="AO60">
        <v>0</v>
      </c>
      <c r="AP60">
        <v>3.7</v>
      </c>
      <c r="AQ60">
        <v>0</v>
      </c>
      <c r="AR60">
        <v>1.07</v>
      </c>
      <c r="AS60">
        <v>4.1399999999999997</v>
      </c>
      <c r="AT60">
        <v>19.22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1817.4099999999996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409.44</v>
      </c>
      <c r="L61">
        <v>230.87</v>
      </c>
      <c r="M61">
        <v>88.39</v>
      </c>
      <c r="N61">
        <v>114.09</v>
      </c>
      <c r="O61">
        <v>119.45</v>
      </c>
      <c r="P61">
        <v>121.02</v>
      </c>
      <c r="Q61">
        <v>17.62</v>
      </c>
      <c r="R61">
        <v>36.15</v>
      </c>
      <c r="S61">
        <v>14.6</v>
      </c>
      <c r="T61">
        <v>0</v>
      </c>
      <c r="U61">
        <v>332.38</v>
      </c>
      <c r="V61">
        <v>15.36</v>
      </c>
      <c r="W61">
        <v>43.45</v>
      </c>
      <c r="X61">
        <v>142.49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41.86</v>
      </c>
      <c r="AH61">
        <v>0</v>
      </c>
      <c r="AI61">
        <v>0</v>
      </c>
      <c r="AJ61">
        <v>0</v>
      </c>
      <c r="AK61">
        <v>51.34</v>
      </c>
      <c r="AL61">
        <v>2.2400000000000002</v>
      </c>
      <c r="AM61">
        <v>0</v>
      </c>
      <c r="AN61">
        <v>0</v>
      </c>
      <c r="AO61">
        <v>0</v>
      </c>
      <c r="AP61">
        <v>3.7</v>
      </c>
      <c r="AQ61">
        <v>0</v>
      </c>
      <c r="AR61">
        <v>1.07</v>
      </c>
      <c r="AS61">
        <v>4.1399999999999997</v>
      </c>
      <c r="AT61">
        <v>19.22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1817.4099999999996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409.44</v>
      </c>
      <c r="L62">
        <v>230.87</v>
      </c>
      <c r="M62">
        <v>88.39</v>
      </c>
      <c r="N62">
        <v>114.09</v>
      </c>
      <c r="O62">
        <v>119.45</v>
      </c>
      <c r="P62">
        <v>121.02</v>
      </c>
      <c r="Q62">
        <v>17.510000000000002</v>
      </c>
      <c r="R62">
        <v>35.92</v>
      </c>
      <c r="S62">
        <v>17.920000000000002</v>
      </c>
      <c r="T62">
        <v>0</v>
      </c>
      <c r="U62">
        <v>332.38</v>
      </c>
      <c r="V62">
        <v>15.36</v>
      </c>
      <c r="W62">
        <v>43.45</v>
      </c>
      <c r="X62">
        <v>142.49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41.86</v>
      </c>
      <c r="AH62">
        <v>0</v>
      </c>
      <c r="AI62">
        <v>0</v>
      </c>
      <c r="AJ62">
        <v>0</v>
      </c>
      <c r="AK62">
        <v>51.34</v>
      </c>
      <c r="AL62">
        <v>2.2400000000000002</v>
      </c>
      <c r="AM62">
        <v>0</v>
      </c>
      <c r="AN62">
        <v>0</v>
      </c>
      <c r="AO62">
        <v>0</v>
      </c>
      <c r="AP62">
        <v>3.7</v>
      </c>
      <c r="AQ62">
        <v>0</v>
      </c>
      <c r="AR62">
        <v>1.07</v>
      </c>
      <c r="AS62">
        <v>4.1399999999999997</v>
      </c>
      <c r="AT62">
        <v>19.22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1820.39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409.44</v>
      </c>
      <c r="L63">
        <v>257.77</v>
      </c>
      <c r="M63">
        <v>88.39</v>
      </c>
      <c r="N63">
        <v>114.09</v>
      </c>
      <c r="O63">
        <v>119.45</v>
      </c>
      <c r="P63">
        <v>121.02</v>
      </c>
      <c r="Q63">
        <v>19.75</v>
      </c>
      <c r="R63">
        <v>40.729999999999997</v>
      </c>
      <c r="S63">
        <v>21.23</v>
      </c>
      <c r="T63">
        <v>0</v>
      </c>
      <c r="U63">
        <v>332.38</v>
      </c>
      <c r="V63">
        <v>15.36</v>
      </c>
      <c r="W63">
        <v>43.45</v>
      </c>
      <c r="X63">
        <v>142.49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41.86</v>
      </c>
      <c r="AH63">
        <v>0</v>
      </c>
      <c r="AI63">
        <v>0</v>
      </c>
      <c r="AJ63">
        <v>0</v>
      </c>
      <c r="AK63">
        <v>51.34</v>
      </c>
      <c r="AL63">
        <v>2.2400000000000002</v>
      </c>
      <c r="AM63">
        <v>0</v>
      </c>
      <c r="AN63">
        <v>0</v>
      </c>
      <c r="AO63">
        <v>0</v>
      </c>
      <c r="AP63">
        <v>3.7</v>
      </c>
      <c r="AQ63">
        <v>0</v>
      </c>
      <c r="AR63">
        <v>3.18</v>
      </c>
      <c r="AS63">
        <v>4.1399999999999997</v>
      </c>
      <c r="AT63">
        <v>19.22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1859.76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419.05</v>
      </c>
      <c r="L64">
        <v>315.42</v>
      </c>
      <c r="M64">
        <v>88.39</v>
      </c>
      <c r="N64">
        <v>114.09</v>
      </c>
      <c r="O64">
        <v>119.45</v>
      </c>
      <c r="P64">
        <v>121.02</v>
      </c>
      <c r="Q64">
        <v>19.75</v>
      </c>
      <c r="R64">
        <v>40.729999999999997</v>
      </c>
      <c r="S64">
        <v>24.55</v>
      </c>
      <c r="T64">
        <v>0</v>
      </c>
      <c r="U64">
        <v>332.38</v>
      </c>
      <c r="V64">
        <v>15.36</v>
      </c>
      <c r="W64">
        <v>43.45</v>
      </c>
      <c r="X64">
        <v>142.49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41.86</v>
      </c>
      <c r="AH64">
        <v>0</v>
      </c>
      <c r="AI64">
        <v>0</v>
      </c>
      <c r="AJ64">
        <v>0</v>
      </c>
      <c r="AK64">
        <v>51.34</v>
      </c>
      <c r="AL64">
        <v>2.2400000000000002</v>
      </c>
      <c r="AM64">
        <v>0</v>
      </c>
      <c r="AN64">
        <v>0</v>
      </c>
      <c r="AO64">
        <v>0</v>
      </c>
      <c r="AP64">
        <v>3.7</v>
      </c>
      <c r="AQ64">
        <v>0</v>
      </c>
      <c r="AR64">
        <v>3.18</v>
      </c>
      <c r="AS64">
        <v>4.1399999999999997</v>
      </c>
      <c r="AT64">
        <v>19.22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1930.34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439.23</v>
      </c>
      <c r="L65">
        <v>315.42</v>
      </c>
      <c r="M65">
        <v>88.39</v>
      </c>
      <c r="N65">
        <v>114.09</v>
      </c>
      <c r="O65">
        <v>119.45</v>
      </c>
      <c r="P65">
        <v>121.02</v>
      </c>
      <c r="Q65">
        <v>19.75</v>
      </c>
      <c r="R65">
        <v>40.729999999999997</v>
      </c>
      <c r="S65">
        <v>25.36</v>
      </c>
      <c r="T65">
        <v>0</v>
      </c>
      <c r="U65">
        <v>332.38</v>
      </c>
      <c r="V65">
        <v>15.36</v>
      </c>
      <c r="W65">
        <v>43.45</v>
      </c>
      <c r="X65">
        <v>142.49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41.86</v>
      </c>
      <c r="AH65">
        <v>0</v>
      </c>
      <c r="AI65">
        <v>0</v>
      </c>
      <c r="AJ65">
        <v>0</v>
      </c>
      <c r="AK65">
        <v>51.34</v>
      </c>
      <c r="AL65">
        <v>2.2400000000000002</v>
      </c>
      <c r="AM65">
        <v>0</v>
      </c>
      <c r="AN65">
        <v>0</v>
      </c>
      <c r="AO65">
        <v>0</v>
      </c>
      <c r="AP65">
        <v>3.7</v>
      </c>
      <c r="AQ65">
        <v>0</v>
      </c>
      <c r="AR65">
        <v>6.37</v>
      </c>
      <c r="AS65">
        <v>4.1399999999999997</v>
      </c>
      <c r="AT65">
        <v>19.22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1954.52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439.23</v>
      </c>
      <c r="L66">
        <v>334.64</v>
      </c>
      <c r="M66">
        <v>88.39</v>
      </c>
      <c r="N66">
        <v>114.09</v>
      </c>
      <c r="O66">
        <v>119.45</v>
      </c>
      <c r="P66">
        <v>121.02</v>
      </c>
      <c r="Q66">
        <v>19.75</v>
      </c>
      <c r="R66">
        <v>40.729999999999997</v>
      </c>
      <c r="S66">
        <v>25.36</v>
      </c>
      <c r="T66">
        <v>0</v>
      </c>
      <c r="U66">
        <v>332.38</v>
      </c>
      <c r="V66">
        <v>15.36</v>
      </c>
      <c r="W66">
        <v>43.45</v>
      </c>
      <c r="X66">
        <v>142.49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41.86</v>
      </c>
      <c r="AH66">
        <v>0</v>
      </c>
      <c r="AI66">
        <v>0</v>
      </c>
      <c r="AJ66">
        <v>0</v>
      </c>
      <c r="AK66">
        <v>51.34</v>
      </c>
      <c r="AL66">
        <v>2.2400000000000002</v>
      </c>
      <c r="AM66">
        <v>0</v>
      </c>
      <c r="AN66">
        <v>0</v>
      </c>
      <c r="AO66">
        <v>0</v>
      </c>
      <c r="AP66">
        <v>3.7</v>
      </c>
      <c r="AQ66">
        <v>0</v>
      </c>
      <c r="AR66">
        <v>6.37</v>
      </c>
      <c r="AS66">
        <v>4.1399999999999997</v>
      </c>
      <c r="AT66">
        <v>19.22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1973.7399999999998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473.06</v>
      </c>
      <c r="L67">
        <v>389.15</v>
      </c>
      <c r="M67">
        <v>88.39</v>
      </c>
      <c r="N67">
        <v>114.09</v>
      </c>
      <c r="O67">
        <v>119.45</v>
      </c>
      <c r="P67">
        <v>121.02</v>
      </c>
      <c r="Q67">
        <v>19.75</v>
      </c>
      <c r="R67">
        <v>40.729999999999997</v>
      </c>
      <c r="S67">
        <v>25.36</v>
      </c>
      <c r="T67">
        <v>0</v>
      </c>
      <c r="U67">
        <v>332.38</v>
      </c>
      <c r="V67">
        <v>15.36</v>
      </c>
      <c r="W67">
        <v>43.45</v>
      </c>
      <c r="X67">
        <v>142.49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41.86</v>
      </c>
      <c r="AH67">
        <v>0</v>
      </c>
      <c r="AI67">
        <v>0</v>
      </c>
      <c r="AJ67">
        <v>0</v>
      </c>
      <c r="AK67">
        <v>51.34</v>
      </c>
      <c r="AL67">
        <v>12.28</v>
      </c>
      <c r="AM67">
        <v>0</v>
      </c>
      <c r="AN67">
        <v>0</v>
      </c>
      <c r="AO67">
        <v>0</v>
      </c>
      <c r="AP67">
        <v>3.7</v>
      </c>
      <c r="AQ67">
        <v>14.95</v>
      </c>
      <c r="AR67">
        <v>1.07</v>
      </c>
      <c r="AS67">
        <v>4.1399999999999997</v>
      </c>
      <c r="AT67">
        <v>19.22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2081.7699999999995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492.28</v>
      </c>
      <c r="L68">
        <v>419.1</v>
      </c>
      <c r="M68">
        <v>88.39</v>
      </c>
      <c r="N68">
        <v>114.09</v>
      </c>
      <c r="O68">
        <v>119.45</v>
      </c>
      <c r="P68">
        <v>121.02</v>
      </c>
      <c r="Q68">
        <v>19.75</v>
      </c>
      <c r="R68">
        <v>40.729999999999997</v>
      </c>
      <c r="S68">
        <v>25.36</v>
      </c>
      <c r="T68">
        <v>0</v>
      </c>
      <c r="U68">
        <v>332.38</v>
      </c>
      <c r="V68">
        <v>15.36</v>
      </c>
      <c r="W68">
        <v>43.45</v>
      </c>
      <c r="X68">
        <v>142.49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41.86</v>
      </c>
      <c r="AH68">
        <v>0</v>
      </c>
      <c r="AI68">
        <v>0</v>
      </c>
      <c r="AJ68">
        <v>0</v>
      </c>
      <c r="AK68">
        <v>51.34</v>
      </c>
      <c r="AL68">
        <v>53.58</v>
      </c>
      <c r="AM68">
        <v>0</v>
      </c>
      <c r="AN68">
        <v>0</v>
      </c>
      <c r="AO68">
        <v>0</v>
      </c>
      <c r="AP68">
        <v>3.7</v>
      </c>
      <c r="AQ68">
        <v>29.9</v>
      </c>
      <c r="AR68">
        <v>1.07</v>
      </c>
      <c r="AS68">
        <v>4.1399999999999997</v>
      </c>
      <c r="AT68">
        <v>19.22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2187.1899999999991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492.28</v>
      </c>
      <c r="L69">
        <v>419.1</v>
      </c>
      <c r="M69">
        <v>88.39</v>
      </c>
      <c r="N69">
        <v>114.09</v>
      </c>
      <c r="O69">
        <v>119.45</v>
      </c>
      <c r="P69">
        <v>121.02</v>
      </c>
      <c r="Q69">
        <v>19.75</v>
      </c>
      <c r="R69">
        <v>40.729999999999997</v>
      </c>
      <c r="S69">
        <v>25.36</v>
      </c>
      <c r="T69">
        <v>0</v>
      </c>
      <c r="U69">
        <v>332.38</v>
      </c>
      <c r="V69">
        <v>15.36</v>
      </c>
      <c r="W69">
        <v>43.45</v>
      </c>
      <c r="X69">
        <v>142.49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8.5299999999999994</v>
      </c>
      <c r="AG69">
        <v>41.86</v>
      </c>
      <c r="AH69">
        <v>0</v>
      </c>
      <c r="AI69">
        <v>0</v>
      </c>
      <c r="AJ69">
        <v>0</v>
      </c>
      <c r="AK69">
        <v>51.34</v>
      </c>
      <c r="AL69">
        <v>53.58</v>
      </c>
      <c r="AM69">
        <v>0</v>
      </c>
      <c r="AN69">
        <v>0</v>
      </c>
      <c r="AO69">
        <v>0</v>
      </c>
      <c r="AP69">
        <v>3.7</v>
      </c>
      <c r="AQ69">
        <v>44.85</v>
      </c>
      <c r="AR69">
        <v>1.07</v>
      </c>
      <c r="AS69">
        <v>4.1399999999999997</v>
      </c>
      <c r="AT69">
        <v>19.22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2202.139999999999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565.29</v>
      </c>
      <c r="L70">
        <v>419.1</v>
      </c>
      <c r="M70">
        <v>88.39</v>
      </c>
      <c r="N70">
        <v>114.09</v>
      </c>
      <c r="O70">
        <v>119.45</v>
      </c>
      <c r="P70">
        <v>121.02</v>
      </c>
      <c r="Q70">
        <v>19.75</v>
      </c>
      <c r="R70">
        <v>40.729999999999997</v>
      </c>
      <c r="S70">
        <v>25.36</v>
      </c>
      <c r="T70">
        <v>0</v>
      </c>
      <c r="U70">
        <v>332.38</v>
      </c>
      <c r="V70">
        <v>15.36</v>
      </c>
      <c r="W70">
        <v>43.45</v>
      </c>
      <c r="X70">
        <v>142.49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8.5299999999999994</v>
      </c>
      <c r="AG70">
        <v>41.86</v>
      </c>
      <c r="AH70">
        <v>22.47</v>
      </c>
      <c r="AI70">
        <v>0</v>
      </c>
      <c r="AJ70">
        <v>0</v>
      </c>
      <c r="AK70">
        <v>51.34</v>
      </c>
      <c r="AL70">
        <v>53.58</v>
      </c>
      <c r="AM70">
        <v>0</v>
      </c>
      <c r="AN70">
        <v>0</v>
      </c>
      <c r="AO70">
        <v>0</v>
      </c>
      <c r="AP70">
        <v>3.7</v>
      </c>
      <c r="AQ70">
        <v>44.85</v>
      </c>
      <c r="AR70">
        <v>1.07</v>
      </c>
      <c r="AS70">
        <v>4.1399999999999997</v>
      </c>
      <c r="AT70">
        <v>19.22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2297.6199999999994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21.47</v>
      </c>
      <c r="J71">
        <v>5</v>
      </c>
      <c r="K71">
        <v>656.02</v>
      </c>
      <c r="L71">
        <v>419.1</v>
      </c>
      <c r="M71">
        <v>88.39</v>
      </c>
      <c r="N71">
        <v>114.09</v>
      </c>
      <c r="O71">
        <v>119.45</v>
      </c>
      <c r="P71">
        <v>121.02</v>
      </c>
      <c r="Q71">
        <v>19.75</v>
      </c>
      <c r="R71">
        <v>40.729999999999997</v>
      </c>
      <c r="S71">
        <v>25.36</v>
      </c>
      <c r="T71">
        <v>0</v>
      </c>
      <c r="U71">
        <v>332.38</v>
      </c>
      <c r="V71">
        <v>15.36</v>
      </c>
      <c r="W71">
        <v>43.45</v>
      </c>
      <c r="X71">
        <v>142.49</v>
      </c>
      <c r="Y71">
        <v>0</v>
      </c>
      <c r="Z71">
        <v>0</v>
      </c>
      <c r="AA71">
        <v>0</v>
      </c>
      <c r="AB71">
        <v>3.2</v>
      </c>
      <c r="AC71">
        <v>0</v>
      </c>
      <c r="AD71">
        <v>0</v>
      </c>
      <c r="AE71">
        <v>15.83</v>
      </c>
      <c r="AF71">
        <v>8.5299999999999994</v>
      </c>
      <c r="AG71">
        <v>41.86</v>
      </c>
      <c r="AH71">
        <v>44.96</v>
      </c>
      <c r="AI71">
        <v>0</v>
      </c>
      <c r="AJ71">
        <v>0</v>
      </c>
      <c r="AK71">
        <v>51.34</v>
      </c>
      <c r="AL71">
        <v>40.19</v>
      </c>
      <c r="AM71">
        <v>0</v>
      </c>
      <c r="AN71">
        <v>0</v>
      </c>
      <c r="AO71">
        <v>0</v>
      </c>
      <c r="AP71">
        <v>3.7</v>
      </c>
      <c r="AQ71">
        <v>59.8</v>
      </c>
      <c r="AR71">
        <v>1.07</v>
      </c>
      <c r="AS71">
        <v>4.1399999999999997</v>
      </c>
      <c r="AT71">
        <v>19.22</v>
      </c>
      <c r="AU71">
        <v>0</v>
      </c>
      <c r="AV71">
        <v>30.11</v>
      </c>
      <c r="AW71">
        <v>50.73</v>
      </c>
      <c r="AX71">
        <v>37.94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2576.6800000000007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22.65</v>
      </c>
      <c r="J72">
        <v>5.27</v>
      </c>
      <c r="K72">
        <v>656.02</v>
      </c>
      <c r="L72">
        <v>419.1</v>
      </c>
      <c r="M72">
        <v>88.39</v>
      </c>
      <c r="N72">
        <v>114.09</v>
      </c>
      <c r="O72">
        <v>119.45</v>
      </c>
      <c r="P72">
        <v>121.02</v>
      </c>
      <c r="Q72">
        <v>19.75</v>
      </c>
      <c r="R72">
        <v>40.729999999999997</v>
      </c>
      <c r="S72">
        <v>25.36</v>
      </c>
      <c r="T72">
        <v>0</v>
      </c>
      <c r="U72">
        <v>332.38</v>
      </c>
      <c r="V72">
        <v>15.36</v>
      </c>
      <c r="W72">
        <v>43.45</v>
      </c>
      <c r="X72">
        <v>142.49</v>
      </c>
      <c r="Y72">
        <v>0</v>
      </c>
      <c r="Z72">
        <v>1.06</v>
      </c>
      <c r="AA72">
        <v>11.68</v>
      </c>
      <c r="AB72">
        <v>12.65</v>
      </c>
      <c r="AC72">
        <v>0</v>
      </c>
      <c r="AD72">
        <v>0</v>
      </c>
      <c r="AE72">
        <v>31.66</v>
      </c>
      <c r="AF72">
        <v>17.05</v>
      </c>
      <c r="AG72">
        <v>41.86</v>
      </c>
      <c r="AH72">
        <v>67.42</v>
      </c>
      <c r="AI72">
        <v>0</v>
      </c>
      <c r="AJ72">
        <v>0</v>
      </c>
      <c r="AK72">
        <v>51.34</v>
      </c>
      <c r="AL72">
        <v>40.19</v>
      </c>
      <c r="AM72">
        <v>5.0599999999999996</v>
      </c>
      <c r="AN72">
        <v>0</v>
      </c>
      <c r="AO72">
        <v>0</v>
      </c>
      <c r="AP72">
        <v>3.7</v>
      </c>
      <c r="AQ72">
        <v>59.8</v>
      </c>
      <c r="AR72">
        <v>1.07</v>
      </c>
      <c r="AS72">
        <v>4.1399999999999997</v>
      </c>
      <c r="AT72">
        <v>19.22</v>
      </c>
      <c r="AU72">
        <v>0</v>
      </c>
      <c r="AV72">
        <v>41.47</v>
      </c>
      <c r="AW72">
        <v>68.02</v>
      </c>
      <c r="AX72">
        <v>40.020000000000003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2682.92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22.65</v>
      </c>
      <c r="J73">
        <v>5.27</v>
      </c>
      <c r="K73">
        <v>656.02</v>
      </c>
      <c r="L73">
        <v>419.1</v>
      </c>
      <c r="M73">
        <v>88.39</v>
      </c>
      <c r="N73">
        <v>114.09</v>
      </c>
      <c r="O73">
        <v>119.45</v>
      </c>
      <c r="P73">
        <v>121.02</v>
      </c>
      <c r="Q73">
        <v>19.75</v>
      </c>
      <c r="R73">
        <v>40.729999999999997</v>
      </c>
      <c r="S73">
        <v>25.36</v>
      </c>
      <c r="T73">
        <v>0</v>
      </c>
      <c r="U73">
        <v>332.38</v>
      </c>
      <c r="V73">
        <v>15.36</v>
      </c>
      <c r="W73">
        <v>43.45</v>
      </c>
      <c r="X73">
        <v>142.49</v>
      </c>
      <c r="Y73">
        <v>0</v>
      </c>
      <c r="Z73">
        <v>2.11</v>
      </c>
      <c r="AA73">
        <v>13.5</v>
      </c>
      <c r="AB73">
        <v>12.65</v>
      </c>
      <c r="AC73">
        <v>9.2899999999999991</v>
      </c>
      <c r="AD73">
        <v>7.74</v>
      </c>
      <c r="AE73">
        <v>31.66</v>
      </c>
      <c r="AF73">
        <v>25.59</v>
      </c>
      <c r="AG73">
        <v>41.86</v>
      </c>
      <c r="AH73">
        <v>89.89</v>
      </c>
      <c r="AI73">
        <v>0</v>
      </c>
      <c r="AJ73">
        <v>0</v>
      </c>
      <c r="AK73">
        <v>51.34</v>
      </c>
      <c r="AL73">
        <v>40.19</v>
      </c>
      <c r="AM73">
        <v>10.119999999999999</v>
      </c>
      <c r="AN73">
        <v>0</v>
      </c>
      <c r="AO73">
        <v>0</v>
      </c>
      <c r="AP73">
        <v>3.7</v>
      </c>
      <c r="AQ73">
        <v>59.8</v>
      </c>
      <c r="AR73">
        <v>1.07</v>
      </c>
      <c r="AS73">
        <v>4.1399999999999997</v>
      </c>
      <c r="AT73">
        <v>19.22</v>
      </c>
      <c r="AU73">
        <v>0</v>
      </c>
      <c r="AV73">
        <v>41.6</v>
      </c>
      <c r="AW73">
        <v>68.02</v>
      </c>
      <c r="AX73">
        <v>40.020000000000003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2739.02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22.65</v>
      </c>
      <c r="J74">
        <v>5.27</v>
      </c>
      <c r="K74">
        <v>656.02</v>
      </c>
      <c r="L74">
        <v>419.1</v>
      </c>
      <c r="M74">
        <v>88.39</v>
      </c>
      <c r="N74">
        <v>114.09</v>
      </c>
      <c r="O74">
        <v>119.45</v>
      </c>
      <c r="P74">
        <v>121.02</v>
      </c>
      <c r="Q74">
        <v>19.75</v>
      </c>
      <c r="R74">
        <v>40.729999999999997</v>
      </c>
      <c r="S74">
        <v>25.36</v>
      </c>
      <c r="T74">
        <v>0</v>
      </c>
      <c r="U74">
        <v>332.38</v>
      </c>
      <c r="V74">
        <v>15.36</v>
      </c>
      <c r="W74">
        <v>43.45</v>
      </c>
      <c r="X74">
        <v>142.49</v>
      </c>
      <c r="Y74">
        <v>0</v>
      </c>
      <c r="Z74">
        <v>12.53</v>
      </c>
      <c r="AA74">
        <v>26.95</v>
      </c>
      <c r="AB74">
        <v>25.31</v>
      </c>
      <c r="AC74">
        <v>18.62</v>
      </c>
      <c r="AD74">
        <v>15.35</v>
      </c>
      <c r="AE74">
        <v>31.66</v>
      </c>
      <c r="AF74">
        <v>38.270000000000003</v>
      </c>
      <c r="AG74">
        <v>41.86</v>
      </c>
      <c r="AH74">
        <v>112.38</v>
      </c>
      <c r="AI74">
        <v>0</v>
      </c>
      <c r="AJ74">
        <v>0</v>
      </c>
      <c r="AK74">
        <v>51.34</v>
      </c>
      <c r="AL74">
        <v>12.28</v>
      </c>
      <c r="AM74">
        <v>14.47</v>
      </c>
      <c r="AN74">
        <v>0</v>
      </c>
      <c r="AO74">
        <v>0</v>
      </c>
      <c r="AP74">
        <v>3.7</v>
      </c>
      <c r="AQ74">
        <v>59.8</v>
      </c>
      <c r="AR74">
        <v>1.07</v>
      </c>
      <c r="AS74">
        <v>4.1399999999999997</v>
      </c>
      <c r="AT74">
        <v>19.22</v>
      </c>
      <c r="AU74">
        <v>0</v>
      </c>
      <c r="AV74">
        <v>41.64</v>
      </c>
      <c r="AW74">
        <v>68.02</v>
      </c>
      <c r="AX74">
        <v>40.020000000000003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2804.14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22.65</v>
      </c>
      <c r="J75">
        <v>5.27</v>
      </c>
      <c r="K75">
        <v>656.02</v>
      </c>
      <c r="L75">
        <v>419.1</v>
      </c>
      <c r="M75">
        <v>88.39</v>
      </c>
      <c r="N75">
        <v>114.09</v>
      </c>
      <c r="O75">
        <v>119.45</v>
      </c>
      <c r="P75">
        <v>121.02</v>
      </c>
      <c r="Q75">
        <v>19.75</v>
      </c>
      <c r="R75">
        <v>40.729999999999997</v>
      </c>
      <c r="S75">
        <v>25.36</v>
      </c>
      <c r="T75">
        <v>0</v>
      </c>
      <c r="U75">
        <v>332.38</v>
      </c>
      <c r="V75">
        <v>15.36</v>
      </c>
      <c r="W75">
        <v>43.45</v>
      </c>
      <c r="X75">
        <v>142.49</v>
      </c>
      <c r="Y75">
        <v>0</v>
      </c>
      <c r="Z75">
        <v>12.53</v>
      </c>
      <c r="AA75">
        <v>26.95</v>
      </c>
      <c r="AB75">
        <v>25.31</v>
      </c>
      <c r="AC75">
        <v>18.62</v>
      </c>
      <c r="AD75">
        <v>26.34</v>
      </c>
      <c r="AE75">
        <v>31.66</v>
      </c>
      <c r="AF75">
        <v>38.270000000000003</v>
      </c>
      <c r="AG75">
        <v>41.86</v>
      </c>
      <c r="AH75">
        <v>112.38</v>
      </c>
      <c r="AI75">
        <v>0</v>
      </c>
      <c r="AJ75">
        <v>0</v>
      </c>
      <c r="AK75">
        <v>51.34</v>
      </c>
      <c r="AL75">
        <v>2.2400000000000002</v>
      </c>
      <c r="AM75">
        <v>14.47</v>
      </c>
      <c r="AN75">
        <v>0</v>
      </c>
      <c r="AO75">
        <v>0</v>
      </c>
      <c r="AP75">
        <v>3.7</v>
      </c>
      <c r="AQ75">
        <v>59.8</v>
      </c>
      <c r="AR75">
        <v>1.07</v>
      </c>
      <c r="AS75">
        <v>4.1399999999999997</v>
      </c>
      <c r="AT75">
        <v>19.22</v>
      </c>
      <c r="AU75">
        <v>0</v>
      </c>
      <c r="AV75">
        <v>41.7</v>
      </c>
      <c r="AW75">
        <v>68.66</v>
      </c>
      <c r="AX75">
        <v>40.020000000000003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2805.7899999999995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22.65</v>
      </c>
      <c r="J76">
        <v>5.27</v>
      </c>
      <c r="K76">
        <v>656.02</v>
      </c>
      <c r="L76">
        <v>419.1</v>
      </c>
      <c r="M76">
        <v>88.39</v>
      </c>
      <c r="N76">
        <v>114.09</v>
      </c>
      <c r="O76">
        <v>119.45</v>
      </c>
      <c r="P76">
        <v>121.02</v>
      </c>
      <c r="Q76">
        <v>19.75</v>
      </c>
      <c r="R76">
        <v>40.729999999999997</v>
      </c>
      <c r="S76">
        <v>25.36</v>
      </c>
      <c r="T76">
        <v>0</v>
      </c>
      <c r="U76">
        <v>332.38</v>
      </c>
      <c r="V76">
        <v>15.36</v>
      </c>
      <c r="W76">
        <v>43.45</v>
      </c>
      <c r="X76">
        <v>142.49</v>
      </c>
      <c r="Y76">
        <v>0</v>
      </c>
      <c r="Z76">
        <v>12.53</v>
      </c>
      <c r="AA76">
        <v>26.95</v>
      </c>
      <c r="AB76">
        <v>25.31</v>
      </c>
      <c r="AC76">
        <v>18.62</v>
      </c>
      <c r="AD76">
        <v>26.34</v>
      </c>
      <c r="AE76">
        <v>31.66</v>
      </c>
      <c r="AF76">
        <v>38.270000000000003</v>
      </c>
      <c r="AG76">
        <v>41.86</v>
      </c>
      <c r="AH76">
        <v>112.38</v>
      </c>
      <c r="AI76">
        <v>0</v>
      </c>
      <c r="AJ76">
        <v>0</v>
      </c>
      <c r="AK76">
        <v>51.34</v>
      </c>
      <c r="AL76">
        <v>2.2400000000000002</v>
      </c>
      <c r="AM76">
        <v>14.47</v>
      </c>
      <c r="AN76">
        <v>0</v>
      </c>
      <c r="AO76">
        <v>0</v>
      </c>
      <c r="AP76">
        <v>3.7</v>
      </c>
      <c r="AQ76">
        <v>59.8</v>
      </c>
      <c r="AR76">
        <v>1.07</v>
      </c>
      <c r="AS76">
        <v>4.1399999999999997</v>
      </c>
      <c r="AT76">
        <v>19.22</v>
      </c>
      <c r="AU76">
        <v>0</v>
      </c>
      <c r="AV76">
        <v>41.7</v>
      </c>
      <c r="AW76">
        <v>68.66</v>
      </c>
      <c r="AX76">
        <v>40.020000000000003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2805.7899999999995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22.65</v>
      </c>
      <c r="J77">
        <v>5.27</v>
      </c>
      <c r="K77">
        <v>656.02</v>
      </c>
      <c r="L77">
        <v>419.1</v>
      </c>
      <c r="M77">
        <v>88.39</v>
      </c>
      <c r="N77">
        <v>114.09</v>
      </c>
      <c r="O77">
        <v>119.45</v>
      </c>
      <c r="P77">
        <v>121.02</v>
      </c>
      <c r="Q77">
        <v>19.75</v>
      </c>
      <c r="R77">
        <v>40.729999999999997</v>
      </c>
      <c r="S77">
        <v>25.36</v>
      </c>
      <c r="T77">
        <v>0</v>
      </c>
      <c r="U77">
        <v>332.38</v>
      </c>
      <c r="V77">
        <v>15.36</v>
      </c>
      <c r="W77">
        <v>43.45</v>
      </c>
      <c r="X77">
        <v>142.49</v>
      </c>
      <c r="Y77">
        <v>0</v>
      </c>
      <c r="Z77">
        <v>12.53</v>
      </c>
      <c r="AA77">
        <v>26.95</v>
      </c>
      <c r="AB77">
        <v>25.31</v>
      </c>
      <c r="AC77">
        <v>18.62</v>
      </c>
      <c r="AD77">
        <v>26.34</v>
      </c>
      <c r="AE77">
        <v>31.66</v>
      </c>
      <c r="AF77">
        <v>38.270000000000003</v>
      </c>
      <c r="AG77">
        <v>41.86</v>
      </c>
      <c r="AH77">
        <v>112.38</v>
      </c>
      <c r="AI77">
        <v>0</v>
      </c>
      <c r="AJ77">
        <v>0</v>
      </c>
      <c r="AK77">
        <v>51.34</v>
      </c>
      <c r="AL77">
        <v>2.2400000000000002</v>
      </c>
      <c r="AM77">
        <v>14.47</v>
      </c>
      <c r="AN77">
        <v>0</v>
      </c>
      <c r="AO77">
        <v>0</v>
      </c>
      <c r="AP77">
        <v>3.7</v>
      </c>
      <c r="AQ77">
        <v>59.8</v>
      </c>
      <c r="AR77">
        <v>1.07</v>
      </c>
      <c r="AS77">
        <v>7.75</v>
      </c>
      <c r="AT77">
        <v>19.22</v>
      </c>
      <c r="AU77">
        <v>0</v>
      </c>
      <c r="AV77">
        <v>41.77</v>
      </c>
      <c r="AW77">
        <v>68.66</v>
      </c>
      <c r="AX77">
        <v>40.020000000000003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2809.47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22.65</v>
      </c>
      <c r="J78">
        <v>5.27</v>
      </c>
      <c r="K78">
        <v>656.02</v>
      </c>
      <c r="L78">
        <v>419.1</v>
      </c>
      <c r="M78">
        <v>88.39</v>
      </c>
      <c r="N78">
        <v>114.09</v>
      </c>
      <c r="O78">
        <v>119.45</v>
      </c>
      <c r="P78">
        <v>121.02</v>
      </c>
      <c r="Q78">
        <v>19.75</v>
      </c>
      <c r="R78">
        <v>40.729999999999997</v>
      </c>
      <c r="S78">
        <v>25.36</v>
      </c>
      <c r="T78">
        <v>0</v>
      </c>
      <c r="U78">
        <v>332.38</v>
      </c>
      <c r="V78">
        <v>15.36</v>
      </c>
      <c r="W78">
        <v>43.45</v>
      </c>
      <c r="X78">
        <v>142.49</v>
      </c>
      <c r="Y78">
        <v>0</v>
      </c>
      <c r="Z78">
        <v>12.53</v>
      </c>
      <c r="AA78">
        <v>26.95</v>
      </c>
      <c r="AB78">
        <v>25.31</v>
      </c>
      <c r="AC78">
        <v>18.62</v>
      </c>
      <c r="AD78">
        <v>26.34</v>
      </c>
      <c r="AE78">
        <v>31.66</v>
      </c>
      <c r="AF78">
        <v>38.270000000000003</v>
      </c>
      <c r="AG78">
        <v>41.86</v>
      </c>
      <c r="AH78">
        <v>112.38</v>
      </c>
      <c r="AI78">
        <v>0</v>
      </c>
      <c r="AJ78">
        <v>0</v>
      </c>
      <c r="AK78">
        <v>51.34</v>
      </c>
      <c r="AL78">
        <v>2.2400000000000002</v>
      </c>
      <c r="AM78">
        <v>10.119999999999999</v>
      </c>
      <c r="AN78">
        <v>0</v>
      </c>
      <c r="AO78">
        <v>0</v>
      </c>
      <c r="AP78">
        <v>3.7</v>
      </c>
      <c r="AQ78">
        <v>59.8</v>
      </c>
      <c r="AR78">
        <v>1.07</v>
      </c>
      <c r="AS78">
        <v>7.75</v>
      </c>
      <c r="AT78">
        <v>19.22</v>
      </c>
      <c r="AU78">
        <v>0</v>
      </c>
      <c r="AV78">
        <v>41.77</v>
      </c>
      <c r="AW78">
        <v>68.66</v>
      </c>
      <c r="AX78">
        <v>40.020000000000003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2805.12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5.98</v>
      </c>
      <c r="J79">
        <v>1.38</v>
      </c>
      <c r="K79">
        <v>656.02</v>
      </c>
      <c r="L79">
        <v>419.1</v>
      </c>
      <c r="M79">
        <v>88.39</v>
      </c>
      <c r="N79">
        <v>114.09</v>
      </c>
      <c r="O79">
        <v>119.45</v>
      </c>
      <c r="P79">
        <v>121.02</v>
      </c>
      <c r="Q79">
        <v>19.75</v>
      </c>
      <c r="R79">
        <v>40.729999999999997</v>
      </c>
      <c r="S79">
        <v>25.36</v>
      </c>
      <c r="T79">
        <v>0</v>
      </c>
      <c r="U79">
        <v>332.38</v>
      </c>
      <c r="V79">
        <v>15.36</v>
      </c>
      <c r="W79">
        <v>43.45</v>
      </c>
      <c r="X79">
        <v>142.49</v>
      </c>
      <c r="Y79">
        <v>0</v>
      </c>
      <c r="Z79">
        <v>12.53</v>
      </c>
      <c r="AA79">
        <v>23.53</v>
      </c>
      <c r="AB79">
        <v>25.31</v>
      </c>
      <c r="AC79">
        <v>18.62</v>
      </c>
      <c r="AD79">
        <v>26.34</v>
      </c>
      <c r="AE79">
        <v>31.66</v>
      </c>
      <c r="AF79">
        <v>38.270000000000003</v>
      </c>
      <c r="AG79">
        <v>41.86</v>
      </c>
      <c r="AH79">
        <v>90.99</v>
      </c>
      <c r="AI79">
        <v>3.67</v>
      </c>
      <c r="AJ79">
        <v>0</v>
      </c>
      <c r="AK79">
        <v>51.34</v>
      </c>
      <c r="AL79">
        <v>2.2400000000000002</v>
      </c>
      <c r="AM79">
        <v>5.0599999999999996</v>
      </c>
      <c r="AN79">
        <v>0</v>
      </c>
      <c r="AO79">
        <v>0</v>
      </c>
      <c r="AP79">
        <v>3.7</v>
      </c>
      <c r="AQ79">
        <v>59.8</v>
      </c>
      <c r="AR79">
        <v>25.45</v>
      </c>
      <c r="AS79">
        <v>7.75</v>
      </c>
      <c r="AT79">
        <v>19.22</v>
      </c>
      <c r="AU79">
        <v>0</v>
      </c>
      <c r="AV79">
        <v>14.11</v>
      </c>
      <c r="AW79">
        <v>23.23</v>
      </c>
      <c r="AX79">
        <v>10.55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2680.18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656.02</v>
      </c>
      <c r="L80">
        <v>419.1</v>
      </c>
      <c r="M80">
        <v>88.39</v>
      </c>
      <c r="N80">
        <v>114.09</v>
      </c>
      <c r="O80">
        <v>119.45</v>
      </c>
      <c r="P80">
        <v>121.02</v>
      </c>
      <c r="Q80">
        <v>19.75</v>
      </c>
      <c r="R80">
        <v>40.729999999999997</v>
      </c>
      <c r="S80">
        <v>25.36</v>
      </c>
      <c r="T80">
        <v>0</v>
      </c>
      <c r="U80">
        <v>332.38</v>
      </c>
      <c r="V80">
        <v>15.36</v>
      </c>
      <c r="W80">
        <v>43.45</v>
      </c>
      <c r="X80">
        <v>142.49</v>
      </c>
      <c r="Y80">
        <v>0</v>
      </c>
      <c r="Z80">
        <v>6.26</v>
      </c>
      <c r="AA80">
        <v>11.54</v>
      </c>
      <c r="AB80">
        <v>25.31</v>
      </c>
      <c r="AC80">
        <v>9.2899999999999991</v>
      </c>
      <c r="AD80">
        <v>15.35</v>
      </c>
      <c r="AE80">
        <v>31.66</v>
      </c>
      <c r="AF80">
        <v>18.95</v>
      </c>
      <c r="AG80">
        <v>41.86</v>
      </c>
      <c r="AH80">
        <v>89.89</v>
      </c>
      <c r="AI80">
        <v>15.9</v>
      </c>
      <c r="AJ80">
        <v>0</v>
      </c>
      <c r="AK80">
        <v>51.34</v>
      </c>
      <c r="AL80">
        <v>2.2400000000000002</v>
      </c>
      <c r="AM80">
        <v>5.0599999999999996</v>
      </c>
      <c r="AN80">
        <v>0</v>
      </c>
      <c r="AO80">
        <v>0</v>
      </c>
      <c r="AP80">
        <v>3.7</v>
      </c>
      <c r="AQ80">
        <v>59.8</v>
      </c>
      <c r="AR80">
        <v>25.45</v>
      </c>
      <c r="AS80">
        <v>7.75</v>
      </c>
      <c r="AT80">
        <v>19.22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2578.1599999999994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656.02</v>
      </c>
      <c r="L81">
        <v>419.1</v>
      </c>
      <c r="M81">
        <v>88.39</v>
      </c>
      <c r="N81">
        <v>114.09</v>
      </c>
      <c r="O81">
        <v>119.45</v>
      </c>
      <c r="P81">
        <v>121.02</v>
      </c>
      <c r="Q81">
        <v>19.75</v>
      </c>
      <c r="R81">
        <v>40.729999999999997</v>
      </c>
      <c r="S81">
        <v>25.36</v>
      </c>
      <c r="T81">
        <v>0</v>
      </c>
      <c r="U81">
        <v>332.38</v>
      </c>
      <c r="V81">
        <v>15.36</v>
      </c>
      <c r="W81">
        <v>43.45</v>
      </c>
      <c r="X81">
        <v>142.49</v>
      </c>
      <c r="Y81">
        <v>0</v>
      </c>
      <c r="Z81">
        <v>1.06</v>
      </c>
      <c r="AA81">
        <v>11.54</v>
      </c>
      <c r="AB81">
        <v>25.31</v>
      </c>
      <c r="AC81">
        <v>9.2899999999999991</v>
      </c>
      <c r="AD81">
        <v>7.61</v>
      </c>
      <c r="AE81">
        <v>31.66</v>
      </c>
      <c r="AF81">
        <v>17.25</v>
      </c>
      <c r="AG81">
        <v>41.86</v>
      </c>
      <c r="AH81">
        <v>67.42</v>
      </c>
      <c r="AI81">
        <v>15.9</v>
      </c>
      <c r="AJ81">
        <v>0</v>
      </c>
      <c r="AK81">
        <v>51.34</v>
      </c>
      <c r="AL81">
        <v>2.2400000000000002</v>
      </c>
      <c r="AM81">
        <v>0</v>
      </c>
      <c r="AN81">
        <v>0</v>
      </c>
      <c r="AO81">
        <v>0</v>
      </c>
      <c r="AP81">
        <v>3.7</v>
      </c>
      <c r="AQ81">
        <v>59.8</v>
      </c>
      <c r="AR81">
        <v>25.45</v>
      </c>
      <c r="AS81">
        <v>7.75</v>
      </c>
      <c r="AT81">
        <v>19.22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2535.9899999999998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656.02</v>
      </c>
      <c r="L82">
        <v>419.1</v>
      </c>
      <c r="M82">
        <v>88.39</v>
      </c>
      <c r="N82">
        <v>114.09</v>
      </c>
      <c r="O82">
        <v>119.45</v>
      </c>
      <c r="P82">
        <v>121.02</v>
      </c>
      <c r="Q82">
        <v>19.75</v>
      </c>
      <c r="R82">
        <v>40.729999999999997</v>
      </c>
      <c r="S82">
        <v>25.36</v>
      </c>
      <c r="T82">
        <v>0</v>
      </c>
      <c r="U82">
        <v>332.38</v>
      </c>
      <c r="V82">
        <v>15.36</v>
      </c>
      <c r="W82">
        <v>43.45</v>
      </c>
      <c r="X82">
        <v>142.49</v>
      </c>
      <c r="Y82">
        <v>0</v>
      </c>
      <c r="Z82">
        <v>0</v>
      </c>
      <c r="AA82">
        <v>0</v>
      </c>
      <c r="AB82">
        <v>25.31</v>
      </c>
      <c r="AC82">
        <v>9.2899999999999991</v>
      </c>
      <c r="AD82">
        <v>0</v>
      </c>
      <c r="AE82">
        <v>31.66</v>
      </c>
      <c r="AF82">
        <v>17.05</v>
      </c>
      <c r="AG82">
        <v>41.86</v>
      </c>
      <c r="AH82">
        <v>44.96</v>
      </c>
      <c r="AI82">
        <v>15.9</v>
      </c>
      <c r="AJ82">
        <v>0</v>
      </c>
      <c r="AK82">
        <v>51.34</v>
      </c>
      <c r="AL82">
        <v>2.2400000000000002</v>
      </c>
      <c r="AM82">
        <v>0</v>
      </c>
      <c r="AN82">
        <v>0</v>
      </c>
      <c r="AO82">
        <v>0</v>
      </c>
      <c r="AP82">
        <v>3.7</v>
      </c>
      <c r="AQ82">
        <v>59.8</v>
      </c>
      <c r="AR82">
        <v>25.45</v>
      </c>
      <c r="AS82">
        <v>7.75</v>
      </c>
      <c r="AT82">
        <v>19.22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2493.12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656.36</v>
      </c>
      <c r="L83">
        <v>419.1</v>
      </c>
      <c r="M83">
        <v>88.39</v>
      </c>
      <c r="N83">
        <v>114.09</v>
      </c>
      <c r="O83">
        <v>119.45</v>
      </c>
      <c r="P83">
        <v>121.02</v>
      </c>
      <c r="Q83">
        <v>19.75</v>
      </c>
      <c r="R83">
        <v>40.729999999999997</v>
      </c>
      <c r="S83">
        <v>25.36</v>
      </c>
      <c r="T83">
        <v>0</v>
      </c>
      <c r="U83">
        <v>332.38</v>
      </c>
      <c r="V83">
        <v>15.36</v>
      </c>
      <c r="W83">
        <v>43.45</v>
      </c>
      <c r="X83">
        <v>142.49</v>
      </c>
      <c r="Y83">
        <v>0</v>
      </c>
      <c r="Z83">
        <v>0</v>
      </c>
      <c r="AA83">
        <v>0</v>
      </c>
      <c r="AB83">
        <v>3.2</v>
      </c>
      <c r="AC83">
        <v>9.2899999999999991</v>
      </c>
      <c r="AD83">
        <v>0</v>
      </c>
      <c r="AE83">
        <v>31.66</v>
      </c>
      <c r="AF83">
        <v>17.05</v>
      </c>
      <c r="AG83">
        <v>41.86</v>
      </c>
      <c r="AH83">
        <v>0</v>
      </c>
      <c r="AI83">
        <v>15.9</v>
      </c>
      <c r="AJ83">
        <v>0</v>
      </c>
      <c r="AK83">
        <v>51.34</v>
      </c>
      <c r="AL83">
        <v>2.2400000000000002</v>
      </c>
      <c r="AM83">
        <v>0</v>
      </c>
      <c r="AN83">
        <v>0</v>
      </c>
      <c r="AO83">
        <v>0</v>
      </c>
      <c r="AP83">
        <v>3.7</v>
      </c>
      <c r="AQ83">
        <v>44.85</v>
      </c>
      <c r="AR83">
        <v>25.45</v>
      </c>
      <c r="AS83">
        <v>4.1399999999999997</v>
      </c>
      <c r="AT83">
        <v>19.22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2407.8299999999995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656.36</v>
      </c>
      <c r="L84">
        <v>419.1</v>
      </c>
      <c r="M84">
        <v>88.39</v>
      </c>
      <c r="N84">
        <v>114.09</v>
      </c>
      <c r="O84">
        <v>119.45</v>
      </c>
      <c r="P84">
        <v>121.02</v>
      </c>
      <c r="Q84">
        <v>19.75</v>
      </c>
      <c r="R84">
        <v>40.729999999999997</v>
      </c>
      <c r="S84">
        <v>25.36</v>
      </c>
      <c r="T84">
        <v>0</v>
      </c>
      <c r="U84">
        <v>332.38</v>
      </c>
      <c r="V84">
        <v>15.36</v>
      </c>
      <c r="W84">
        <v>43.45</v>
      </c>
      <c r="X84">
        <v>142.49</v>
      </c>
      <c r="Y84">
        <v>0</v>
      </c>
      <c r="Z84">
        <v>0</v>
      </c>
      <c r="AA84">
        <v>0</v>
      </c>
      <c r="AB84">
        <v>0</v>
      </c>
      <c r="AC84">
        <v>9.2899999999999991</v>
      </c>
      <c r="AD84">
        <v>0</v>
      </c>
      <c r="AE84">
        <v>31.66</v>
      </c>
      <c r="AF84">
        <v>17.05</v>
      </c>
      <c r="AG84">
        <v>41.86</v>
      </c>
      <c r="AH84">
        <v>0</v>
      </c>
      <c r="AI84">
        <v>15.9</v>
      </c>
      <c r="AJ84">
        <v>0</v>
      </c>
      <c r="AK84">
        <v>51.34</v>
      </c>
      <c r="AL84">
        <v>2.2400000000000002</v>
      </c>
      <c r="AM84">
        <v>0</v>
      </c>
      <c r="AN84">
        <v>0</v>
      </c>
      <c r="AO84">
        <v>0</v>
      </c>
      <c r="AP84">
        <v>3.7</v>
      </c>
      <c r="AQ84">
        <v>29.9</v>
      </c>
      <c r="AR84">
        <v>25.45</v>
      </c>
      <c r="AS84">
        <v>4.1399999999999997</v>
      </c>
      <c r="AT84">
        <v>19.22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2389.6799999999998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656.36</v>
      </c>
      <c r="L85">
        <v>419.1</v>
      </c>
      <c r="M85">
        <v>88.39</v>
      </c>
      <c r="N85">
        <v>114.09</v>
      </c>
      <c r="O85">
        <v>119.45</v>
      </c>
      <c r="P85">
        <v>121.02</v>
      </c>
      <c r="Q85">
        <v>19.75</v>
      </c>
      <c r="R85">
        <v>40.729999999999997</v>
      </c>
      <c r="S85">
        <v>25.36</v>
      </c>
      <c r="T85">
        <v>0</v>
      </c>
      <c r="U85">
        <v>332.38</v>
      </c>
      <c r="V85">
        <v>15.36</v>
      </c>
      <c r="W85">
        <v>43.45</v>
      </c>
      <c r="X85">
        <v>142.49</v>
      </c>
      <c r="Y85">
        <v>0</v>
      </c>
      <c r="Z85">
        <v>0</v>
      </c>
      <c r="AA85">
        <v>0</v>
      </c>
      <c r="AB85">
        <v>0</v>
      </c>
      <c r="AC85">
        <v>9.2899999999999991</v>
      </c>
      <c r="AD85">
        <v>0</v>
      </c>
      <c r="AE85">
        <v>31.66</v>
      </c>
      <c r="AF85">
        <v>8.5299999999999994</v>
      </c>
      <c r="AG85">
        <v>41.86</v>
      </c>
      <c r="AH85">
        <v>0</v>
      </c>
      <c r="AI85">
        <v>15.9</v>
      </c>
      <c r="AJ85">
        <v>0</v>
      </c>
      <c r="AK85">
        <v>51.34</v>
      </c>
      <c r="AL85">
        <v>2.2400000000000002</v>
      </c>
      <c r="AM85">
        <v>0</v>
      </c>
      <c r="AN85">
        <v>0</v>
      </c>
      <c r="AO85">
        <v>0</v>
      </c>
      <c r="AP85">
        <v>3.7</v>
      </c>
      <c r="AQ85">
        <v>29.9</v>
      </c>
      <c r="AR85">
        <v>25.45</v>
      </c>
      <c r="AS85">
        <v>4.1399999999999997</v>
      </c>
      <c r="AT85">
        <v>19.22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2381.16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656.36</v>
      </c>
      <c r="L86">
        <v>419.1</v>
      </c>
      <c r="M86">
        <v>88.39</v>
      </c>
      <c r="N86">
        <v>114.09</v>
      </c>
      <c r="O86">
        <v>119.45</v>
      </c>
      <c r="P86">
        <v>121.02</v>
      </c>
      <c r="Q86">
        <v>19.75</v>
      </c>
      <c r="R86">
        <v>40.729999999999997</v>
      </c>
      <c r="S86">
        <v>25.36</v>
      </c>
      <c r="T86">
        <v>0</v>
      </c>
      <c r="U86">
        <v>332.38</v>
      </c>
      <c r="V86">
        <v>15.36</v>
      </c>
      <c r="W86">
        <v>43.45</v>
      </c>
      <c r="X86">
        <v>142.49</v>
      </c>
      <c r="Y86">
        <v>0</v>
      </c>
      <c r="Z86">
        <v>0</v>
      </c>
      <c r="AA86">
        <v>0</v>
      </c>
      <c r="AB86">
        <v>0</v>
      </c>
      <c r="AC86">
        <v>9.2899999999999991</v>
      </c>
      <c r="AD86">
        <v>0</v>
      </c>
      <c r="AE86">
        <v>31.66</v>
      </c>
      <c r="AF86">
        <v>8.5299999999999994</v>
      </c>
      <c r="AG86">
        <v>41.86</v>
      </c>
      <c r="AH86">
        <v>0</v>
      </c>
      <c r="AI86">
        <v>3.42</v>
      </c>
      <c r="AJ86">
        <v>0</v>
      </c>
      <c r="AK86">
        <v>51.34</v>
      </c>
      <c r="AL86">
        <v>2.2400000000000002</v>
      </c>
      <c r="AM86">
        <v>0</v>
      </c>
      <c r="AN86">
        <v>0</v>
      </c>
      <c r="AO86">
        <v>0</v>
      </c>
      <c r="AP86">
        <v>3.7</v>
      </c>
      <c r="AQ86">
        <v>29.9</v>
      </c>
      <c r="AR86">
        <v>8.48</v>
      </c>
      <c r="AS86">
        <v>4.1399999999999997</v>
      </c>
      <c r="AT86">
        <v>19.22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2351.71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640.63</v>
      </c>
      <c r="L87">
        <v>364.97</v>
      </c>
      <c r="M87">
        <v>88.39</v>
      </c>
      <c r="N87">
        <v>114.09</v>
      </c>
      <c r="O87">
        <v>119.45</v>
      </c>
      <c r="P87">
        <v>121.02</v>
      </c>
      <c r="Q87">
        <v>19.75</v>
      </c>
      <c r="R87">
        <v>40.729999999999997</v>
      </c>
      <c r="S87">
        <v>25.36</v>
      </c>
      <c r="T87">
        <v>0</v>
      </c>
      <c r="U87">
        <v>332.38</v>
      </c>
      <c r="V87">
        <v>13.36</v>
      </c>
      <c r="W87">
        <v>43.45</v>
      </c>
      <c r="X87">
        <v>142.49</v>
      </c>
      <c r="Y87">
        <v>0</v>
      </c>
      <c r="Z87">
        <v>0</v>
      </c>
      <c r="AA87">
        <v>0</v>
      </c>
      <c r="AB87">
        <v>0</v>
      </c>
      <c r="AC87">
        <v>9.2899999999999991</v>
      </c>
      <c r="AD87">
        <v>0</v>
      </c>
      <c r="AE87">
        <v>31.66</v>
      </c>
      <c r="AF87">
        <v>8.5299999999999994</v>
      </c>
      <c r="AG87">
        <v>41.86</v>
      </c>
      <c r="AH87">
        <v>0</v>
      </c>
      <c r="AI87">
        <v>0</v>
      </c>
      <c r="AJ87">
        <v>0</v>
      </c>
      <c r="AK87">
        <v>51.34</v>
      </c>
      <c r="AL87">
        <v>2.2400000000000002</v>
      </c>
      <c r="AM87">
        <v>0</v>
      </c>
      <c r="AN87">
        <v>0</v>
      </c>
      <c r="AO87">
        <v>0</v>
      </c>
      <c r="AP87">
        <v>1.97</v>
      </c>
      <c r="AQ87">
        <v>29.9</v>
      </c>
      <c r="AR87">
        <v>8.48</v>
      </c>
      <c r="AS87">
        <v>4.1399999999999997</v>
      </c>
      <c r="AT87">
        <v>19.22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2274.6999999999994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633.91</v>
      </c>
      <c r="L88">
        <v>336.15</v>
      </c>
      <c r="M88">
        <v>88.39</v>
      </c>
      <c r="N88">
        <v>114.09</v>
      </c>
      <c r="O88">
        <v>119.45</v>
      </c>
      <c r="P88">
        <v>121.02</v>
      </c>
      <c r="Q88">
        <v>19.75</v>
      </c>
      <c r="R88">
        <v>40.729999999999997</v>
      </c>
      <c r="S88">
        <v>25.36</v>
      </c>
      <c r="T88">
        <v>0</v>
      </c>
      <c r="U88">
        <v>332.38</v>
      </c>
      <c r="V88">
        <v>13.36</v>
      </c>
      <c r="W88">
        <v>43.45</v>
      </c>
      <c r="X88">
        <v>142.49</v>
      </c>
      <c r="Y88">
        <v>0</v>
      </c>
      <c r="Z88">
        <v>0</v>
      </c>
      <c r="AA88">
        <v>0</v>
      </c>
      <c r="AB88">
        <v>0</v>
      </c>
      <c r="AC88">
        <v>9.2899999999999991</v>
      </c>
      <c r="AD88">
        <v>0</v>
      </c>
      <c r="AE88">
        <v>31.66</v>
      </c>
      <c r="AF88">
        <v>8.5299999999999994</v>
      </c>
      <c r="AG88">
        <v>41.86</v>
      </c>
      <c r="AH88">
        <v>0</v>
      </c>
      <c r="AI88">
        <v>0</v>
      </c>
      <c r="AJ88">
        <v>0</v>
      </c>
      <c r="AK88">
        <v>51.34</v>
      </c>
      <c r="AL88">
        <v>2.2400000000000002</v>
      </c>
      <c r="AM88">
        <v>0</v>
      </c>
      <c r="AN88">
        <v>0</v>
      </c>
      <c r="AO88">
        <v>0</v>
      </c>
      <c r="AP88">
        <v>1.97</v>
      </c>
      <c r="AQ88">
        <v>29.9</v>
      </c>
      <c r="AR88">
        <v>10.61</v>
      </c>
      <c r="AS88">
        <v>4.1399999999999997</v>
      </c>
      <c r="AT88">
        <v>19.22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2241.29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609.89</v>
      </c>
      <c r="L89">
        <v>336.15</v>
      </c>
      <c r="M89">
        <v>43.24</v>
      </c>
      <c r="N89">
        <v>114.09</v>
      </c>
      <c r="O89">
        <v>119.45</v>
      </c>
      <c r="P89">
        <v>121.02</v>
      </c>
      <c r="Q89">
        <v>19.75</v>
      </c>
      <c r="R89">
        <v>40.729999999999997</v>
      </c>
      <c r="S89">
        <v>25.36</v>
      </c>
      <c r="T89">
        <v>0</v>
      </c>
      <c r="U89">
        <v>332.38</v>
      </c>
      <c r="V89">
        <v>13.36</v>
      </c>
      <c r="W89">
        <v>43.45</v>
      </c>
      <c r="X89">
        <v>142.49</v>
      </c>
      <c r="Y89">
        <v>0</v>
      </c>
      <c r="Z89">
        <v>0</v>
      </c>
      <c r="AA89">
        <v>0</v>
      </c>
      <c r="AB89">
        <v>0</v>
      </c>
      <c r="AC89">
        <v>9.2899999999999991</v>
      </c>
      <c r="AD89">
        <v>0</v>
      </c>
      <c r="AE89">
        <v>31.66</v>
      </c>
      <c r="AF89">
        <v>8.5299999999999994</v>
      </c>
      <c r="AG89">
        <v>41.86</v>
      </c>
      <c r="AH89">
        <v>0</v>
      </c>
      <c r="AI89">
        <v>0</v>
      </c>
      <c r="AJ89">
        <v>0</v>
      </c>
      <c r="AK89">
        <v>51.34</v>
      </c>
      <c r="AL89">
        <v>2.2400000000000002</v>
      </c>
      <c r="AM89">
        <v>0</v>
      </c>
      <c r="AN89">
        <v>0</v>
      </c>
      <c r="AO89">
        <v>0</v>
      </c>
      <c r="AP89">
        <v>1.97</v>
      </c>
      <c r="AQ89">
        <v>14.95</v>
      </c>
      <c r="AR89">
        <v>10.61</v>
      </c>
      <c r="AS89">
        <v>4.1399999999999997</v>
      </c>
      <c r="AT89">
        <v>19.22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2157.1699999999992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590.66999999999996</v>
      </c>
      <c r="L90">
        <v>336.15</v>
      </c>
      <c r="M90">
        <v>43.24</v>
      </c>
      <c r="N90">
        <v>114.09</v>
      </c>
      <c r="O90">
        <v>119.45</v>
      </c>
      <c r="P90">
        <v>121.02</v>
      </c>
      <c r="Q90">
        <v>19.75</v>
      </c>
      <c r="R90">
        <v>40.729999999999997</v>
      </c>
      <c r="S90">
        <v>25.36</v>
      </c>
      <c r="T90">
        <v>0</v>
      </c>
      <c r="U90">
        <v>332.38</v>
      </c>
      <c r="V90">
        <v>13.36</v>
      </c>
      <c r="W90">
        <v>43.45</v>
      </c>
      <c r="X90">
        <v>142.49</v>
      </c>
      <c r="Y90">
        <v>0</v>
      </c>
      <c r="Z90">
        <v>0</v>
      </c>
      <c r="AA90">
        <v>0</v>
      </c>
      <c r="AB90">
        <v>0</v>
      </c>
      <c r="AC90">
        <v>9.2899999999999991</v>
      </c>
      <c r="AD90">
        <v>0</v>
      </c>
      <c r="AE90">
        <v>31.66</v>
      </c>
      <c r="AF90">
        <v>8.5299999999999994</v>
      </c>
      <c r="AG90">
        <v>41.86</v>
      </c>
      <c r="AH90">
        <v>0</v>
      </c>
      <c r="AI90">
        <v>0</v>
      </c>
      <c r="AJ90">
        <v>0</v>
      </c>
      <c r="AK90">
        <v>51.34</v>
      </c>
      <c r="AL90">
        <v>2.2400000000000002</v>
      </c>
      <c r="AM90">
        <v>0</v>
      </c>
      <c r="AN90">
        <v>0</v>
      </c>
      <c r="AO90">
        <v>0</v>
      </c>
      <c r="AP90">
        <v>1.97</v>
      </c>
      <c r="AQ90">
        <v>6.96</v>
      </c>
      <c r="AR90">
        <v>10.61</v>
      </c>
      <c r="AS90">
        <v>4.1399999999999997</v>
      </c>
      <c r="AT90">
        <v>19.22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2129.9599999999991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543.48</v>
      </c>
      <c r="L91">
        <v>279.33999999999997</v>
      </c>
      <c r="M91">
        <v>43.24</v>
      </c>
      <c r="N91">
        <v>114.09</v>
      </c>
      <c r="O91">
        <v>119.45</v>
      </c>
      <c r="P91">
        <v>121.02</v>
      </c>
      <c r="Q91">
        <v>19.75</v>
      </c>
      <c r="R91">
        <v>40.729999999999997</v>
      </c>
      <c r="S91">
        <v>25.36</v>
      </c>
      <c r="T91">
        <v>0</v>
      </c>
      <c r="U91">
        <v>332.38</v>
      </c>
      <c r="V91">
        <v>13.36</v>
      </c>
      <c r="W91">
        <v>43.45</v>
      </c>
      <c r="X91">
        <v>142.49</v>
      </c>
      <c r="Y91">
        <v>0</v>
      </c>
      <c r="Z91">
        <v>0</v>
      </c>
      <c r="AA91">
        <v>0</v>
      </c>
      <c r="AB91">
        <v>0</v>
      </c>
      <c r="AC91">
        <v>9.2899999999999991</v>
      </c>
      <c r="AD91">
        <v>0</v>
      </c>
      <c r="AE91">
        <v>31.66</v>
      </c>
      <c r="AF91">
        <v>8.5299999999999994</v>
      </c>
      <c r="AG91">
        <v>41.86</v>
      </c>
      <c r="AH91">
        <v>0</v>
      </c>
      <c r="AI91">
        <v>0</v>
      </c>
      <c r="AJ91">
        <v>0</v>
      </c>
      <c r="AK91">
        <v>51.34</v>
      </c>
      <c r="AL91">
        <v>2.2400000000000002</v>
      </c>
      <c r="AM91">
        <v>0</v>
      </c>
      <c r="AN91">
        <v>0</v>
      </c>
      <c r="AO91">
        <v>0</v>
      </c>
      <c r="AP91">
        <v>1.97</v>
      </c>
      <c r="AQ91">
        <v>0</v>
      </c>
      <c r="AR91">
        <v>14.84</v>
      </c>
      <c r="AS91">
        <v>4.1399999999999997</v>
      </c>
      <c r="AT91">
        <v>19.22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2023.2299999999996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534.61</v>
      </c>
      <c r="L92">
        <v>278.5</v>
      </c>
      <c r="M92">
        <v>43.24</v>
      </c>
      <c r="N92">
        <v>114.09</v>
      </c>
      <c r="O92">
        <v>119.45</v>
      </c>
      <c r="P92">
        <v>121.02</v>
      </c>
      <c r="Q92">
        <v>19.75</v>
      </c>
      <c r="R92">
        <v>40.729999999999997</v>
      </c>
      <c r="S92">
        <v>25.36</v>
      </c>
      <c r="T92">
        <v>0</v>
      </c>
      <c r="U92">
        <v>332.38</v>
      </c>
      <c r="V92">
        <v>13.36</v>
      </c>
      <c r="W92">
        <v>43.45</v>
      </c>
      <c r="X92">
        <v>142.49</v>
      </c>
      <c r="Y92">
        <v>0</v>
      </c>
      <c r="Z92">
        <v>0</v>
      </c>
      <c r="AA92">
        <v>0</v>
      </c>
      <c r="AB92">
        <v>0</v>
      </c>
      <c r="AC92">
        <v>9.2899999999999991</v>
      </c>
      <c r="AD92">
        <v>0</v>
      </c>
      <c r="AE92">
        <v>31.66</v>
      </c>
      <c r="AF92">
        <v>8.5299999999999994</v>
      </c>
      <c r="AG92">
        <v>41.86</v>
      </c>
      <c r="AH92">
        <v>0</v>
      </c>
      <c r="AI92">
        <v>0</v>
      </c>
      <c r="AJ92">
        <v>0</v>
      </c>
      <c r="AK92">
        <v>51.34</v>
      </c>
      <c r="AL92">
        <v>2.2400000000000002</v>
      </c>
      <c r="AM92">
        <v>0</v>
      </c>
      <c r="AN92">
        <v>0</v>
      </c>
      <c r="AO92">
        <v>0</v>
      </c>
      <c r="AP92">
        <v>1.97</v>
      </c>
      <c r="AQ92">
        <v>0</v>
      </c>
      <c r="AR92">
        <v>14.84</v>
      </c>
      <c r="AS92">
        <v>4.1399999999999997</v>
      </c>
      <c r="AT92">
        <v>19.22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2013.52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534.61</v>
      </c>
      <c r="L93">
        <v>278.5</v>
      </c>
      <c r="M93">
        <v>43.24</v>
      </c>
      <c r="N93">
        <v>114.09</v>
      </c>
      <c r="O93">
        <v>119.45</v>
      </c>
      <c r="P93">
        <v>121.02</v>
      </c>
      <c r="Q93">
        <v>19.75</v>
      </c>
      <c r="R93">
        <v>40.729999999999997</v>
      </c>
      <c r="S93">
        <v>25.36</v>
      </c>
      <c r="T93">
        <v>0</v>
      </c>
      <c r="U93">
        <v>332.38</v>
      </c>
      <c r="V93">
        <v>13.36</v>
      </c>
      <c r="W93">
        <v>43.45</v>
      </c>
      <c r="X93">
        <v>142.49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31.66</v>
      </c>
      <c r="AF93">
        <v>8.5299999999999994</v>
      </c>
      <c r="AG93">
        <v>41.86</v>
      </c>
      <c r="AH93">
        <v>0</v>
      </c>
      <c r="AI93">
        <v>0</v>
      </c>
      <c r="AJ93">
        <v>0</v>
      </c>
      <c r="AK93">
        <v>51.34</v>
      </c>
      <c r="AL93">
        <v>2.2400000000000002</v>
      </c>
      <c r="AM93">
        <v>0</v>
      </c>
      <c r="AN93">
        <v>0</v>
      </c>
      <c r="AO93">
        <v>0</v>
      </c>
      <c r="AP93">
        <v>1.97</v>
      </c>
      <c r="AQ93">
        <v>0</v>
      </c>
      <c r="AR93">
        <v>13.79</v>
      </c>
      <c r="AS93">
        <v>4.1399999999999997</v>
      </c>
      <c r="AT93">
        <v>19.22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2003.18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534.61</v>
      </c>
      <c r="L94">
        <v>278.5</v>
      </c>
      <c r="M94">
        <v>43.24</v>
      </c>
      <c r="N94">
        <v>114.09</v>
      </c>
      <c r="O94">
        <v>119.45</v>
      </c>
      <c r="P94">
        <v>121.02</v>
      </c>
      <c r="Q94">
        <v>19.75</v>
      </c>
      <c r="R94">
        <v>40.729999999999997</v>
      </c>
      <c r="S94">
        <v>25.36</v>
      </c>
      <c r="T94">
        <v>0</v>
      </c>
      <c r="U94">
        <v>332.38</v>
      </c>
      <c r="V94">
        <v>13.36</v>
      </c>
      <c r="W94">
        <v>43.45</v>
      </c>
      <c r="X94">
        <v>142.49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31.66</v>
      </c>
      <c r="AF94">
        <v>8.5299999999999994</v>
      </c>
      <c r="AG94">
        <v>41.86</v>
      </c>
      <c r="AH94">
        <v>0</v>
      </c>
      <c r="AI94">
        <v>0</v>
      </c>
      <c r="AJ94">
        <v>0</v>
      </c>
      <c r="AK94">
        <v>51.34</v>
      </c>
      <c r="AL94">
        <v>2.2400000000000002</v>
      </c>
      <c r="AM94">
        <v>0</v>
      </c>
      <c r="AN94">
        <v>0</v>
      </c>
      <c r="AO94">
        <v>0</v>
      </c>
      <c r="AP94">
        <v>1.97</v>
      </c>
      <c r="AQ94">
        <v>0</v>
      </c>
      <c r="AR94">
        <v>13.79</v>
      </c>
      <c r="AS94">
        <v>4.1399999999999997</v>
      </c>
      <c r="AT94">
        <v>19.22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2003.18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487.68</v>
      </c>
      <c r="L95">
        <v>256.81</v>
      </c>
      <c r="M95">
        <v>43.24</v>
      </c>
      <c r="N95">
        <v>114.09</v>
      </c>
      <c r="O95">
        <v>119.45</v>
      </c>
      <c r="P95">
        <v>121.02</v>
      </c>
      <c r="Q95">
        <v>19.75</v>
      </c>
      <c r="R95">
        <v>40.729999999999997</v>
      </c>
      <c r="S95">
        <v>25.36</v>
      </c>
      <c r="T95">
        <v>0</v>
      </c>
      <c r="U95">
        <v>332.38</v>
      </c>
      <c r="V95">
        <v>13.36</v>
      </c>
      <c r="W95">
        <v>43.45</v>
      </c>
      <c r="X95">
        <v>142.49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31.66</v>
      </c>
      <c r="AF95">
        <v>8.5299999999999994</v>
      </c>
      <c r="AG95">
        <v>41.86</v>
      </c>
      <c r="AH95">
        <v>0</v>
      </c>
      <c r="AI95">
        <v>0</v>
      </c>
      <c r="AJ95">
        <v>0</v>
      </c>
      <c r="AK95">
        <v>51.34</v>
      </c>
      <c r="AL95">
        <v>2.2400000000000002</v>
      </c>
      <c r="AM95">
        <v>0</v>
      </c>
      <c r="AN95">
        <v>0</v>
      </c>
      <c r="AO95">
        <v>0</v>
      </c>
      <c r="AP95">
        <v>1.97</v>
      </c>
      <c r="AQ95">
        <v>0</v>
      </c>
      <c r="AR95">
        <v>3.18</v>
      </c>
      <c r="AS95">
        <v>4.1399999999999997</v>
      </c>
      <c r="AT95">
        <v>19.22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1923.9500000000003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459.22</v>
      </c>
      <c r="L96">
        <v>256.81</v>
      </c>
      <c r="M96">
        <v>43.24</v>
      </c>
      <c r="N96">
        <v>114.09</v>
      </c>
      <c r="O96">
        <v>119.45</v>
      </c>
      <c r="P96">
        <v>121.02</v>
      </c>
      <c r="Q96">
        <v>19.75</v>
      </c>
      <c r="R96">
        <v>40.729999999999997</v>
      </c>
      <c r="S96">
        <v>25.36</v>
      </c>
      <c r="T96">
        <v>0</v>
      </c>
      <c r="U96">
        <v>332.38</v>
      </c>
      <c r="V96">
        <v>13.36</v>
      </c>
      <c r="W96">
        <v>43.45</v>
      </c>
      <c r="X96">
        <v>142.49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31.66</v>
      </c>
      <c r="AF96">
        <v>8.5299999999999994</v>
      </c>
      <c r="AG96">
        <v>41.86</v>
      </c>
      <c r="AH96">
        <v>0</v>
      </c>
      <c r="AI96">
        <v>0</v>
      </c>
      <c r="AJ96">
        <v>0</v>
      </c>
      <c r="AK96">
        <v>51.34</v>
      </c>
      <c r="AL96">
        <v>2.2400000000000002</v>
      </c>
      <c r="AM96">
        <v>0</v>
      </c>
      <c r="AN96">
        <v>0</v>
      </c>
      <c r="AO96">
        <v>0</v>
      </c>
      <c r="AP96">
        <v>1.97</v>
      </c>
      <c r="AQ96">
        <v>0</v>
      </c>
      <c r="AR96">
        <v>3.18</v>
      </c>
      <c r="AS96">
        <v>4.1399999999999997</v>
      </c>
      <c r="AT96">
        <v>19.22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1895.4900000000002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381.84</v>
      </c>
      <c r="L97">
        <v>256.81</v>
      </c>
      <c r="M97">
        <v>43.24</v>
      </c>
      <c r="N97">
        <v>114.09</v>
      </c>
      <c r="O97">
        <v>119.45</v>
      </c>
      <c r="P97">
        <v>121.02</v>
      </c>
      <c r="Q97">
        <v>19.75</v>
      </c>
      <c r="R97">
        <v>40.729999999999997</v>
      </c>
      <c r="S97">
        <v>25.36</v>
      </c>
      <c r="T97">
        <v>0</v>
      </c>
      <c r="U97">
        <v>332.38</v>
      </c>
      <c r="V97">
        <v>13.36</v>
      </c>
      <c r="W97">
        <v>43.45</v>
      </c>
      <c r="X97">
        <v>142.49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31.66</v>
      </c>
      <c r="AF97">
        <v>8.5299999999999994</v>
      </c>
      <c r="AG97">
        <v>41.86</v>
      </c>
      <c r="AH97">
        <v>0</v>
      </c>
      <c r="AI97">
        <v>0</v>
      </c>
      <c r="AJ97">
        <v>0</v>
      </c>
      <c r="AK97">
        <v>51.34</v>
      </c>
      <c r="AL97">
        <v>2.2400000000000002</v>
      </c>
      <c r="AM97">
        <v>0</v>
      </c>
      <c r="AN97">
        <v>0</v>
      </c>
      <c r="AO97">
        <v>0</v>
      </c>
      <c r="AP97">
        <v>1.97</v>
      </c>
      <c r="AQ97">
        <v>0</v>
      </c>
      <c r="AR97">
        <v>3.18</v>
      </c>
      <c r="AS97">
        <v>4.1399999999999997</v>
      </c>
      <c r="AT97">
        <v>19.22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1818.1100000000001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333.8</v>
      </c>
      <c r="L98">
        <v>230.51</v>
      </c>
      <c r="M98">
        <v>43.24</v>
      </c>
      <c r="N98">
        <v>114.09</v>
      </c>
      <c r="O98">
        <v>119.45</v>
      </c>
      <c r="P98">
        <v>121.02</v>
      </c>
      <c r="Q98">
        <v>19.75</v>
      </c>
      <c r="R98">
        <v>40.729999999999997</v>
      </c>
      <c r="S98">
        <v>25.36</v>
      </c>
      <c r="T98">
        <v>0</v>
      </c>
      <c r="U98">
        <v>332.38</v>
      </c>
      <c r="V98">
        <v>13.36</v>
      </c>
      <c r="W98">
        <v>43.45</v>
      </c>
      <c r="X98">
        <v>142.49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31.66</v>
      </c>
      <c r="AF98">
        <v>8.5299999999999994</v>
      </c>
      <c r="AG98">
        <v>41.86</v>
      </c>
      <c r="AH98">
        <v>0</v>
      </c>
      <c r="AI98">
        <v>0</v>
      </c>
      <c r="AJ98">
        <v>0</v>
      </c>
      <c r="AK98">
        <v>51.34</v>
      </c>
      <c r="AL98">
        <v>2.2400000000000002</v>
      </c>
      <c r="AM98">
        <v>0</v>
      </c>
      <c r="AN98">
        <v>0</v>
      </c>
      <c r="AO98">
        <v>0</v>
      </c>
      <c r="AP98">
        <v>1.97</v>
      </c>
      <c r="AQ98">
        <v>0</v>
      </c>
      <c r="AR98">
        <v>3.18</v>
      </c>
      <c r="AS98">
        <v>4.1399999999999997</v>
      </c>
      <c r="AT98">
        <v>19.22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1743.77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4.65E-2</v>
      </c>
      <c r="J99">
        <f t="shared" si="2"/>
        <v>1.0817500000000001E-2</v>
      </c>
      <c r="K99">
        <f t="shared" si="2"/>
        <v>11.846119999999994</v>
      </c>
      <c r="L99">
        <f t="shared" si="2"/>
        <v>7.607042499999995</v>
      </c>
      <c r="M99">
        <f t="shared" si="2"/>
        <v>2.0084850000000021</v>
      </c>
      <c r="N99">
        <f t="shared" si="2"/>
        <v>2.7381600000000024</v>
      </c>
      <c r="O99">
        <f t="shared" si="2"/>
        <v>2.8668000000000031</v>
      </c>
      <c r="P99">
        <f t="shared" si="2"/>
        <v>2.9044800000000071</v>
      </c>
      <c r="Q99">
        <f t="shared" si="2"/>
        <v>0.42737749999999997</v>
      </c>
      <c r="R99">
        <f t="shared" si="2"/>
        <v>0.83585750000000036</v>
      </c>
      <c r="S99">
        <f t="shared" si="2"/>
        <v>0.40051749999999953</v>
      </c>
      <c r="T99">
        <f t="shared" si="2"/>
        <v>0</v>
      </c>
      <c r="U99">
        <f t="shared" si="2"/>
        <v>8.5141750000000105</v>
      </c>
      <c r="V99">
        <f t="shared" si="2"/>
        <v>0.35821249999999943</v>
      </c>
      <c r="W99">
        <f t="shared" si="2"/>
        <v>1.0398724999999982</v>
      </c>
      <c r="X99">
        <f t="shared" si="2"/>
        <v>3.4141749999999962</v>
      </c>
      <c r="Y99">
        <f t="shared" si="2"/>
        <v>0</v>
      </c>
      <c r="Z99">
        <f t="shared" si="2"/>
        <v>4.8037500000000004E-2</v>
      </c>
      <c r="AA99">
        <f t="shared" si="2"/>
        <v>8.1979999999999983E-2</v>
      </c>
      <c r="AB99">
        <f t="shared" si="2"/>
        <v>0.11897250000000001</v>
      </c>
      <c r="AC99">
        <f t="shared" si="2"/>
        <v>0.10231000000000005</v>
      </c>
      <c r="AD99">
        <f t="shared" si="2"/>
        <v>0.10791749999999999</v>
      </c>
      <c r="AE99">
        <f t="shared" si="2"/>
        <v>0.40762250000000044</v>
      </c>
      <c r="AF99">
        <f t="shared" si="2"/>
        <v>0.35245999999999955</v>
      </c>
      <c r="AG99">
        <f t="shared" si="2"/>
        <v>1.0046400000000011</v>
      </c>
      <c r="AH99">
        <f t="shared" si="2"/>
        <v>0.59199000000000013</v>
      </c>
      <c r="AI99">
        <f t="shared" si="2"/>
        <v>5.1245000000000006E-2</v>
      </c>
      <c r="AJ99">
        <f t="shared" si="2"/>
        <v>0</v>
      </c>
      <c r="AK99">
        <f t="shared" si="2"/>
        <v>1.2321600000000017</v>
      </c>
      <c r="AL99">
        <f t="shared" si="2"/>
        <v>0.19262750000000023</v>
      </c>
      <c r="AM99">
        <f t="shared" si="2"/>
        <v>4.6105000000000007E-2</v>
      </c>
      <c r="AN99">
        <f t="shared" si="2"/>
        <v>0</v>
      </c>
      <c r="AO99">
        <f t="shared" si="2"/>
        <v>0</v>
      </c>
      <c r="AP99">
        <f t="shared" si="2"/>
        <v>8.7704999999999922E-2</v>
      </c>
      <c r="AQ99">
        <f t="shared" si="2"/>
        <v>0.58105249999999986</v>
      </c>
      <c r="AR99">
        <f t="shared" si="2"/>
        <v>0.14290249999999988</v>
      </c>
      <c r="AS99">
        <f t="shared" si="2"/>
        <v>0.11018999999999983</v>
      </c>
      <c r="AT99">
        <f t="shared" si="2"/>
        <v>0.43870750000000042</v>
      </c>
      <c r="AU99">
        <f t="shared" si="2"/>
        <v>0</v>
      </c>
      <c r="AV99">
        <f t="shared" si="2"/>
        <v>0.18206249999999999</v>
      </c>
      <c r="AW99">
        <f t="shared" si="2"/>
        <v>0.29258999999999996</v>
      </c>
      <c r="AX99">
        <f t="shared" si="2"/>
        <v>0.17375749999999995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51.365627499999981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45657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527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534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527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130.43</v>
      </c>
      <c r="C3" s="35">
        <v>64.010000000000005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70.06</v>
      </c>
      <c r="N3">
        <v>134.03</v>
      </c>
      <c r="O3">
        <v>100.1</v>
      </c>
      <c r="P3">
        <v>0</v>
      </c>
      <c r="Q3">
        <v>24.41</v>
      </c>
      <c r="R3" s="94">
        <v>0</v>
      </c>
      <c r="S3" s="94">
        <v>0</v>
      </c>
      <c r="T3" s="94">
        <v>0</v>
      </c>
      <c r="U3">
        <v>1.22</v>
      </c>
      <c r="V3">
        <v>0</v>
      </c>
      <c r="W3">
        <v>1.57</v>
      </c>
      <c r="X3">
        <v>25.01</v>
      </c>
      <c r="Y3">
        <v>8.33</v>
      </c>
      <c r="Z3">
        <v>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</v>
      </c>
      <c r="AH3">
        <v>28.33</v>
      </c>
      <c r="AI3">
        <v>28.34</v>
      </c>
      <c r="AJ3">
        <v>25.23</v>
      </c>
      <c r="AK3">
        <v>0</v>
      </c>
      <c r="AL3">
        <v>0</v>
      </c>
    </row>
    <row r="4" spans="1:39">
      <c r="A4" t="s">
        <v>46</v>
      </c>
      <c r="B4" s="35">
        <v>112.2</v>
      </c>
      <c r="C4" s="35">
        <v>64.010000000000005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70.06</v>
      </c>
      <c r="N4">
        <v>134.03</v>
      </c>
      <c r="O4">
        <v>100.1</v>
      </c>
      <c r="P4">
        <v>0</v>
      </c>
      <c r="Q4">
        <v>26.21</v>
      </c>
      <c r="R4" s="94">
        <v>0</v>
      </c>
      <c r="S4" s="94">
        <v>0</v>
      </c>
      <c r="T4" s="94">
        <v>0</v>
      </c>
      <c r="U4">
        <v>1.22</v>
      </c>
      <c r="V4">
        <v>0</v>
      </c>
      <c r="W4">
        <v>1.57</v>
      </c>
      <c r="X4">
        <v>24.49</v>
      </c>
      <c r="Y4">
        <v>8.17</v>
      </c>
      <c r="Z4">
        <v>8.17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</v>
      </c>
      <c r="AH4">
        <v>28</v>
      </c>
      <c r="AI4">
        <v>28</v>
      </c>
      <c r="AJ4">
        <v>25.23</v>
      </c>
      <c r="AK4">
        <v>0</v>
      </c>
      <c r="AL4">
        <v>0</v>
      </c>
    </row>
    <row r="5" spans="1:39">
      <c r="A5" t="s">
        <v>47</v>
      </c>
      <c r="B5" s="35">
        <v>112.2</v>
      </c>
      <c r="C5" s="35">
        <v>64.010000000000005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70.06</v>
      </c>
      <c r="N5">
        <v>115.3</v>
      </c>
      <c r="O5">
        <v>100.1</v>
      </c>
      <c r="P5">
        <v>0</v>
      </c>
      <c r="Q5">
        <v>30.02</v>
      </c>
      <c r="R5" s="94">
        <v>0</v>
      </c>
      <c r="S5" s="94">
        <v>0</v>
      </c>
      <c r="T5" s="94">
        <v>0</v>
      </c>
      <c r="U5">
        <v>1.22</v>
      </c>
      <c r="V5">
        <v>0</v>
      </c>
      <c r="W5">
        <v>1.57</v>
      </c>
      <c r="X5">
        <v>24.49</v>
      </c>
      <c r="Y5">
        <v>8.17</v>
      </c>
      <c r="Z5">
        <v>8.17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</v>
      </c>
      <c r="AH5">
        <v>27.33</v>
      </c>
      <c r="AI5">
        <v>27.34</v>
      </c>
      <c r="AJ5">
        <v>25.23</v>
      </c>
      <c r="AK5">
        <v>0</v>
      </c>
      <c r="AL5">
        <v>0</v>
      </c>
    </row>
    <row r="6" spans="1:39">
      <c r="A6" t="s">
        <v>48</v>
      </c>
      <c r="B6" s="35">
        <v>112.2</v>
      </c>
      <c r="C6" s="35">
        <v>64.010000000000005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70.06</v>
      </c>
      <c r="N6">
        <v>96.08</v>
      </c>
      <c r="O6">
        <v>100.1</v>
      </c>
      <c r="P6">
        <v>0</v>
      </c>
      <c r="Q6">
        <v>31.02</v>
      </c>
      <c r="R6" s="94">
        <v>0</v>
      </c>
      <c r="S6" s="94">
        <v>0</v>
      </c>
      <c r="T6" s="94">
        <v>0</v>
      </c>
      <c r="U6">
        <v>1.22</v>
      </c>
      <c r="V6">
        <v>0</v>
      </c>
      <c r="W6">
        <v>1.57</v>
      </c>
      <c r="X6">
        <v>24</v>
      </c>
      <c r="Y6">
        <v>8</v>
      </c>
      <c r="Z6">
        <v>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</v>
      </c>
      <c r="AH6">
        <v>26.67</v>
      </c>
      <c r="AI6">
        <v>26.66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112.2</v>
      </c>
      <c r="C7" s="35">
        <v>57.36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70.06</v>
      </c>
      <c r="N7">
        <v>74.709999999999994</v>
      </c>
      <c r="O7">
        <v>100.1</v>
      </c>
      <c r="P7">
        <v>0</v>
      </c>
      <c r="Q7">
        <v>30.82</v>
      </c>
      <c r="R7" s="94">
        <v>0</v>
      </c>
      <c r="S7" s="94">
        <v>0</v>
      </c>
      <c r="T7" s="94">
        <v>0</v>
      </c>
      <c r="U7">
        <v>1.1399999999999999</v>
      </c>
      <c r="V7">
        <v>0</v>
      </c>
      <c r="W7">
        <v>1.57</v>
      </c>
      <c r="X7">
        <v>23.51</v>
      </c>
      <c r="Y7">
        <v>7.83</v>
      </c>
      <c r="Z7">
        <v>7.83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</v>
      </c>
      <c r="AH7">
        <v>26</v>
      </c>
      <c r="AI7">
        <v>26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82.11</v>
      </c>
      <c r="C8" s="35">
        <v>57.36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70.06</v>
      </c>
      <c r="N8">
        <v>74.709999999999994</v>
      </c>
      <c r="O8">
        <v>100.1</v>
      </c>
      <c r="P8">
        <v>0</v>
      </c>
      <c r="Q8">
        <v>31.02</v>
      </c>
      <c r="R8" s="94">
        <v>0</v>
      </c>
      <c r="S8" s="94">
        <v>0</v>
      </c>
      <c r="T8" s="94">
        <v>0</v>
      </c>
      <c r="U8">
        <v>1.1399999999999999</v>
      </c>
      <c r="V8">
        <v>0</v>
      </c>
      <c r="W8">
        <v>1.57</v>
      </c>
      <c r="X8">
        <v>22.99</v>
      </c>
      <c r="Y8">
        <v>7.67</v>
      </c>
      <c r="Z8">
        <v>7.67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</v>
      </c>
      <c r="AH8">
        <v>25</v>
      </c>
      <c r="AI8">
        <v>25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76.86</v>
      </c>
      <c r="C9" s="35">
        <v>57.36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70.06</v>
      </c>
      <c r="N9">
        <v>74.709999999999994</v>
      </c>
      <c r="O9">
        <v>100.1</v>
      </c>
      <c r="P9">
        <v>0</v>
      </c>
      <c r="Q9">
        <v>27.01</v>
      </c>
      <c r="R9" s="94">
        <v>0</v>
      </c>
      <c r="S9" s="94">
        <v>0</v>
      </c>
      <c r="T9" s="94">
        <v>0</v>
      </c>
      <c r="U9">
        <v>1.1399999999999999</v>
      </c>
      <c r="V9">
        <v>0</v>
      </c>
      <c r="W9">
        <v>1.57</v>
      </c>
      <c r="X9">
        <v>22.5</v>
      </c>
      <c r="Y9">
        <v>7.5</v>
      </c>
      <c r="Z9">
        <v>7.5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8</v>
      </c>
      <c r="AH9">
        <v>18.329999999999998</v>
      </c>
      <c r="AI9">
        <v>18.329999999999998</v>
      </c>
      <c r="AJ9">
        <v>26.24</v>
      </c>
      <c r="AK9">
        <v>0</v>
      </c>
      <c r="AL9">
        <v>0</v>
      </c>
    </row>
    <row r="10" spans="1:39">
      <c r="A10" t="s">
        <v>52</v>
      </c>
      <c r="B10" s="35">
        <v>72.06</v>
      </c>
      <c r="C10" s="35">
        <v>57.36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70.06</v>
      </c>
      <c r="N10">
        <v>74.709999999999994</v>
      </c>
      <c r="O10">
        <v>100.1</v>
      </c>
      <c r="P10">
        <v>0</v>
      </c>
      <c r="Q10">
        <v>27.21</v>
      </c>
      <c r="R10" s="94">
        <v>0</v>
      </c>
      <c r="S10" s="94">
        <v>0</v>
      </c>
      <c r="T10" s="94">
        <v>0</v>
      </c>
      <c r="U10">
        <v>1.1399999999999999</v>
      </c>
      <c r="V10">
        <v>0</v>
      </c>
      <c r="W10">
        <v>1.57</v>
      </c>
      <c r="X10">
        <v>22.5</v>
      </c>
      <c r="Y10">
        <v>7.5</v>
      </c>
      <c r="Z10">
        <v>7.5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</v>
      </c>
      <c r="AH10">
        <v>18.329999999999998</v>
      </c>
      <c r="AI10">
        <v>18.329999999999998</v>
      </c>
      <c r="AJ10">
        <v>26.24</v>
      </c>
      <c r="AK10">
        <v>0</v>
      </c>
      <c r="AL10">
        <v>0</v>
      </c>
    </row>
    <row r="11" spans="1:39">
      <c r="A11" t="s">
        <v>53</v>
      </c>
      <c r="B11" s="35">
        <v>67.260000000000005</v>
      </c>
      <c r="C11" s="35">
        <v>57.36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70.06</v>
      </c>
      <c r="N11">
        <v>74.709999999999994</v>
      </c>
      <c r="O11">
        <v>100.1</v>
      </c>
      <c r="P11">
        <v>0</v>
      </c>
      <c r="Q11">
        <v>27.41</v>
      </c>
      <c r="R11" s="94">
        <v>0</v>
      </c>
      <c r="S11" s="94">
        <v>0</v>
      </c>
      <c r="T11" s="94">
        <v>0</v>
      </c>
      <c r="U11">
        <v>1.1399999999999999</v>
      </c>
      <c r="V11">
        <v>0</v>
      </c>
      <c r="W11">
        <v>1.57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</v>
      </c>
      <c r="AH11">
        <v>18.329999999999998</v>
      </c>
      <c r="AI11">
        <v>18.329999999999998</v>
      </c>
      <c r="AJ11">
        <v>26.24</v>
      </c>
      <c r="AK11">
        <v>0</v>
      </c>
      <c r="AL11">
        <v>0</v>
      </c>
    </row>
    <row r="12" spans="1:39">
      <c r="A12" t="s">
        <v>54</v>
      </c>
      <c r="B12" s="35">
        <v>67.260000000000005</v>
      </c>
      <c r="C12" s="35">
        <v>57.36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70.06</v>
      </c>
      <c r="N12">
        <v>74.709999999999994</v>
      </c>
      <c r="O12">
        <v>100.1</v>
      </c>
      <c r="P12">
        <v>0</v>
      </c>
      <c r="Q12">
        <v>27.61</v>
      </c>
      <c r="R12" s="94">
        <v>0</v>
      </c>
      <c r="S12" s="94">
        <v>0</v>
      </c>
      <c r="T12" s="94">
        <v>0</v>
      </c>
      <c r="U12">
        <v>1.1399999999999999</v>
      </c>
      <c r="V12">
        <v>0</v>
      </c>
      <c r="W12">
        <v>1.57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</v>
      </c>
      <c r="AH12">
        <v>18.329999999999998</v>
      </c>
      <c r="AI12">
        <v>18.329999999999998</v>
      </c>
      <c r="AJ12">
        <v>26.24</v>
      </c>
      <c r="AK12">
        <v>0</v>
      </c>
      <c r="AL12">
        <v>0</v>
      </c>
    </row>
    <row r="13" spans="1:39">
      <c r="A13" t="s">
        <v>55</v>
      </c>
      <c r="B13" s="35">
        <v>67.260000000000005</v>
      </c>
      <c r="C13" s="35">
        <v>57.36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70.06</v>
      </c>
      <c r="N13">
        <v>74.709999999999994</v>
      </c>
      <c r="O13">
        <v>100.1</v>
      </c>
      <c r="P13">
        <v>0</v>
      </c>
      <c r="Q13">
        <v>27.81</v>
      </c>
      <c r="R13" s="94">
        <v>0</v>
      </c>
      <c r="S13" s="94">
        <v>0</v>
      </c>
      <c r="T13" s="94">
        <v>0</v>
      </c>
      <c r="U13">
        <v>1.1399999999999999</v>
      </c>
      <c r="V13">
        <v>0</v>
      </c>
      <c r="W13">
        <v>1.57</v>
      </c>
      <c r="X13">
        <v>30</v>
      </c>
      <c r="Y13">
        <v>10</v>
      </c>
      <c r="Z13">
        <v>10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</v>
      </c>
      <c r="AH13">
        <v>16.670000000000002</v>
      </c>
      <c r="AI13">
        <v>16.670000000000002</v>
      </c>
      <c r="AJ13">
        <v>25.74</v>
      </c>
      <c r="AK13">
        <v>0</v>
      </c>
      <c r="AL13">
        <v>0</v>
      </c>
    </row>
    <row r="14" spans="1:39">
      <c r="A14" t="s">
        <v>56</v>
      </c>
      <c r="B14" s="35">
        <v>67.260000000000005</v>
      </c>
      <c r="C14" s="35">
        <v>57.36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70.06</v>
      </c>
      <c r="N14">
        <v>74.709999999999994</v>
      </c>
      <c r="O14">
        <v>100.1</v>
      </c>
      <c r="P14">
        <v>0</v>
      </c>
      <c r="Q14">
        <v>28.01</v>
      </c>
      <c r="R14" s="94">
        <v>0</v>
      </c>
      <c r="S14" s="94">
        <v>0</v>
      </c>
      <c r="T14" s="94">
        <v>0</v>
      </c>
      <c r="U14">
        <v>1.1399999999999999</v>
      </c>
      <c r="V14">
        <v>0</v>
      </c>
      <c r="W14">
        <v>1.57</v>
      </c>
      <c r="X14">
        <v>30</v>
      </c>
      <c r="Y14">
        <v>10</v>
      </c>
      <c r="Z14">
        <v>10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</v>
      </c>
      <c r="AH14">
        <v>16.670000000000002</v>
      </c>
      <c r="AI14">
        <v>16.670000000000002</v>
      </c>
      <c r="AJ14">
        <v>25.74</v>
      </c>
      <c r="AK14">
        <v>0</v>
      </c>
      <c r="AL14">
        <v>0</v>
      </c>
    </row>
    <row r="15" spans="1:39">
      <c r="A15" t="s">
        <v>57</v>
      </c>
      <c r="B15" s="35">
        <v>65.33</v>
      </c>
      <c r="C15" s="35">
        <v>57.36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70.06</v>
      </c>
      <c r="N15">
        <v>74.709999999999994</v>
      </c>
      <c r="O15">
        <v>100.1</v>
      </c>
      <c r="P15">
        <v>0</v>
      </c>
      <c r="Q15">
        <v>28.21</v>
      </c>
      <c r="R15" s="94">
        <v>0</v>
      </c>
      <c r="S15" s="94">
        <v>0</v>
      </c>
      <c r="T15" s="94">
        <v>0</v>
      </c>
      <c r="U15">
        <v>1.1399999999999999</v>
      </c>
      <c r="V15">
        <v>0</v>
      </c>
      <c r="W15">
        <v>1.53</v>
      </c>
      <c r="X15">
        <v>40.01</v>
      </c>
      <c r="Y15">
        <v>13.33</v>
      </c>
      <c r="Z15">
        <v>13.33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8.33</v>
      </c>
      <c r="AH15">
        <v>16.670000000000002</v>
      </c>
      <c r="AI15">
        <v>16.670000000000002</v>
      </c>
      <c r="AJ15">
        <v>25.74</v>
      </c>
      <c r="AK15">
        <v>0</v>
      </c>
      <c r="AL15">
        <v>0</v>
      </c>
    </row>
    <row r="16" spans="1:39">
      <c r="A16" t="s">
        <v>58</v>
      </c>
      <c r="B16" s="35">
        <v>65.33</v>
      </c>
      <c r="C16" s="35">
        <v>57.36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70.06</v>
      </c>
      <c r="N16">
        <v>74.709999999999994</v>
      </c>
      <c r="O16">
        <v>100.1</v>
      </c>
      <c r="P16">
        <v>0</v>
      </c>
      <c r="Q16">
        <v>28.61</v>
      </c>
      <c r="R16" s="94">
        <v>0</v>
      </c>
      <c r="S16" s="94">
        <v>0</v>
      </c>
      <c r="T16" s="94">
        <v>0</v>
      </c>
      <c r="U16">
        <v>1.1399999999999999</v>
      </c>
      <c r="V16">
        <v>0</v>
      </c>
      <c r="W16">
        <v>1.53</v>
      </c>
      <c r="X16">
        <v>39.49</v>
      </c>
      <c r="Y16">
        <v>13.17</v>
      </c>
      <c r="Z16">
        <v>13.17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8.33</v>
      </c>
      <c r="AH16">
        <v>16.670000000000002</v>
      </c>
      <c r="AI16">
        <v>16.670000000000002</v>
      </c>
      <c r="AJ16">
        <v>25.74</v>
      </c>
      <c r="AK16">
        <v>0</v>
      </c>
      <c r="AL16">
        <v>0</v>
      </c>
    </row>
    <row r="17" spans="1:38">
      <c r="A17" t="s">
        <v>59</v>
      </c>
      <c r="B17" s="35">
        <v>65.33</v>
      </c>
      <c r="C17" s="35">
        <v>57.36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70.06</v>
      </c>
      <c r="N17">
        <v>74.709999999999994</v>
      </c>
      <c r="O17">
        <v>100.1</v>
      </c>
      <c r="P17">
        <v>0</v>
      </c>
      <c r="Q17">
        <v>26.01</v>
      </c>
      <c r="R17" s="94">
        <v>0</v>
      </c>
      <c r="S17" s="94">
        <v>0</v>
      </c>
      <c r="T17" s="94">
        <v>0</v>
      </c>
      <c r="U17">
        <v>1.1399999999999999</v>
      </c>
      <c r="V17">
        <v>0</v>
      </c>
      <c r="W17">
        <v>1.53</v>
      </c>
      <c r="X17">
        <v>45</v>
      </c>
      <c r="Y17">
        <v>15</v>
      </c>
      <c r="Z17">
        <v>15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8.33</v>
      </c>
      <c r="AH17">
        <v>15</v>
      </c>
      <c r="AI17">
        <v>15</v>
      </c>
      <c r="AJ17">
        <v>25.74</v>
      </c>
      <c r="AK17">
        <v>0</v>
      </c>
      <c r="AL17">
        <v>0</v>
      </c>
    </row>
    <row r="18" spans="1:38">
      <c r="A18" t="s">
        <v>60</v>
      </c>
      <c r="B18" s="35">
        <v>65.33</v>
      </c>
      <c r="C18" s="35">
        <v>57.36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70.06</v>
      </c>
      <c r="N18">
        <v>74.709999999999994</v>
      </c>
      <c r="O18">
        <v>100.1</v>
      </c>
      <c r="P18">
        <v>0</v>
      </c>
      <c r="Q18">
        <v>26.01</v>
      </c>
      <c r="R18" s="94">
        <v>0</v>
      </c>
      <c r="S18" s="94">
        <v>0</v>
      </c>
      <c r="T18" s="94">
        <v>0</v>
      </c>
      <c r="U18">
        <v>1.1399999999999999</v>
      </c>
      <c r="V18">
        <v>0</v>
      </c>
      <c r="W18">
        <v>1.53</v>
      </c>
      <c r="X18">
        <v>43.99</v>
      </c>
      <c r="Y18">
        <v>14.67</v>
      </c>
      <c r="Z18">
        <v>14.67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8.33</v>
      </c>
      <c r="AH18">
        <v>15</v>
      </c>
      <c r="AI18">
        <v>15</v>
      </c>
      <c r="AJ18">
        <v>25.74</v>
      </c>
      <c r="AK18">
        <v>0</v>
      </c>
      <c r="AL18">
        <v>0</v>
      </c>
    </row>
    <row r="19" spans="1:38">
      <c r="A19" t="s">
        <v>61</v>
      </c>
      <c r="B19" s="35">
        <v>65.33</v>
      </c>
      <c r="C19" s="35">
        <v>57.36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70.06</v>
      </c>
      <c r="N19">
        <v>74.709999999999994</v>
      </c>
      <c r="O19">
        <v>100.1</v>
      </c>
      <c r="P19">
        <v>0</v>
      </c>
      <c r="Q19">
        <v>24.01</v>
      </c>
      <c r="R19" s="94">
        <v>0</v>
      </c>
      <c r="S19" s="94">
        <v>0</v>
      </c>
      <c r="T19" s="94">
        <v>0</v>
      </c>
      <c r="U19">
        <v>1.1399999999999999</v>
      </c>
      <c r="V19">
        <v>0</v>
      </c>
      <c r="W19">
        <v>1.53</v>
      </c>
      <c r="X19">
        <v>42.49</v>
      </c>
      <c r="Y19">
        <v>14.17</v>
      </c>
      <c r="Z19">
        <v>14.17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8.33</v>
      </c>
      <c r="AH19">
        <v>21.67</v>
      </c>
      <c r="AI19">
        <v>21.66</v>
      </c>
      <c r="AJ19">
        <v>25.23</v>
      </c>
      <c r="AK19">
        <v>0</v>
      </c>
      <c r="AL19">
        <v>0</v>
      </c>
    </row>
    <row r="20" spans="1:38">
      <c r="A20" t="s">
        <v>62</v>
      </c>
      <c r="B20" s="35">
        <v>65.33</v>
      </c>
      <c r="C20" s="35">
        <v>57.36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70.06</v>
      </c>
      <c r="N20">
        <v>74.709999999999994</v>
      </c>
      <c r="O20">
        <v>100.1</v>
      </c>
      <c r="P20">
        <v>0</v>
      </c>
      <c r="Q20">
        <v>24.01</v>
      </c>
      <c r="R20" s="94">
        <v>0</v>
      </c>
      <c r="S20" s="94">
        <v>0</v>
      </c>
      <c r="T20" s="94">
        <v>0</v>
      </c>
      <c r="U20">
        <v>1.1399999999999999</v>
      </c>
      <c r="V20">
        <v>0</v>
      </c>
      <c r="W20">
        <v>1.53</v>
      </c>
      <c r="X20">
        <v>40.5</v>
      </c>
      <c r="Y20">
        <v>13.5</v>
      </c>
      <c r="Z20">
        <v>13.5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8.33</v>
      </c>
      <c r="AH20">
        <v>21.67</v>
      </c>
      <c r="AI20">
        <v>21.66</v>
      </c>
      <c r="AJ20">
        <v>25.23</v>
      </c>
      <c r="AK20">
        <v>0</v>
      </c>
      <c r="AL20">
        <v>0</v>
      </c>
    </row>
    <row r="21" spans="1:38">
      <c r="A21" t="s">
        <v>63</v>
      </c>
      <c r="B21" s="35">
        <v>64.37</v>
      </c>
      <c r="C21" s="35">
        <v>57.36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70.06</v>
      </c>
      <c r="N21">
        <v>74.709999999999994</v>
      </c>
      <c r="O21">
        <v>52.84</v>
      </c>
      <c r="P21">
        <v>0</v>
      </c>
      <c r="Q21">
        <v>33.01</v>
      </c>
      <c r="R21" s="94">
        <v>0</v>
      </c>
      <c r="S21" s="94">
        <v>0</v>
      </c>
      <c r="T21" s="94">
        <v>0</v>
      </c>
      <c r="U21">
        <v>1.1399999999999999</v>
      </c>
      <c r="V21">
        <v>0</v>
      </c>
      <c r="W21">
        <v>1.53</v>
      </c>
      <c r="X21">
        <v>39</v>
      </c>
      <c r="Y21">
        <v>13</v>
      </c>
      <c r="Z21">
        <v>13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8.33</v>
      </c>
      <c r="AH21">
        <v>21.67</v>
      </c>
      <c r="AI21">
        <v>21.66</v>
      </c>
      <c r="AJ21">
        <v>25.23</v>
      </c>
      <c r="AK21">
        <v>0</v>
      </c>
      <c r="AL21">
        <v>0</v>
      </c>
    </row>
    <row r="22" spans="1:38">
      <c r="A22" t="s">
        <v>64</v>
      </c>
      <c r="B22" s="35">
        <v>94.47</v>
      </c>
      <c r="C22" s="35">
        <v>64.010000000000005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70.06</v>
      </c>
      <c r="N22">
        <v>74.709999999999994</v>
      </c>
      <c r="O22">
        <v>52.84</v>
      </c>
      <c r="P22">
        <v>0</v>
      </c>
      <c r="Q22">
        <v>32.81</v>
      </c>
      <c r="R22" s="94">
        <v>0</v>
      </c>
      <c r="S22" s="94">
        <v>0</v>
      </c>
      <c r="T22" s="94">
        <v>0</v>
      </c>
      <c r="U22">
        <v>1.1399999999999999</v>
      </c>
      <c r="V22">
        <v>0</v>
      </c>
      <c r="W22">
        <v>1.53</v>
      </c>
      <c r="X22">
        <v>37.01</v>
      </c>
      <c r="Y22">
        <v>12.33</v>
      </c>
      <c r="Z22">
        <v>12.33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8.33</v>
      </c>
      <c r="AH22">
        <v>20.67</v>
      </c>
      <c r="AI22">
        <v>20.66</v>
      </c>
      <c r="AJ22">
        <v>24.73</v>
      </c>
      <c r="AK22">
        <v>0</v>
      </c>
      <c r="AL22">
        <v>0</v>
      </c>
    </row>
    <row r="23" spans="1:38">
      <c r="A23" t="s">
        <v>65</v>
      </c>
      <c r="B23" s="35">
        <v>94.47</v>
      </c>
      <c r="C23" s="35">
        <v>64.010000000000005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70.06</v>
      </c>
      <c r="N23">
        <v>96.08</v>
      </c>
      <c r="O23">
        <v>100.1</v>
      </c>
      <c r="P23">
        <v>0</v>
      </c>
      <c r="Q23">
        <v>32.61</v>
      </c>
      <c r="R23" s="94">
        <v>0</v>
      </c>
      <c r="S23" s="94">
        <v>0</v>
      </c>
      <c r="T23" s="94">
        <v>0</v>
      </c>
      <c r="U23">
        <v>1.1399999999999999</v>
      </c>
      <c r="V23">
        <v>0</v>
      </c>
      <c r="W23">
        <v>1.53</v>
      </c>
      <c r="X23">
        <v>27.49</v>
      </c>
      <c r="Y23">
        <v>9.17</v>
      </c>
      <c r="Z23">
        <v>9.17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7.33</v>
      </c>
      <c r="AH23">
        <v>20.67</v>
      </c>
      <c r="AI23">
        <v>20.66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94.47</v>
      </c>
      <c r="C24" s="35">
        <v>64.010000000000005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70.06</v>
      </c>
      <c r="N24">
        <v>115.3</v>
      </c>
      <c r="O24">
        <v>100.1</v>
      </c>
      <c r="P24">
        <v>0</v>
      </c>
      <c r="Q24">
        <v>32.409999999999997</v>
      </c>
      <c r="R24" s="94">
        <v>0</v>
      </c>
      <c r="S24" s="94">
        <v>0</v>
      </c>
      <c r="T24" s="94">
        <v>0</v>
      </c>
      <c r="U24">
        <v>1.1399999999999999</v>
      </c>
      <c r="V24">
        <v>0</v>
      </c>
      <c r="W24">
        <v>1.53</v>
      </c>
      <c r="X24">
        <v>27.49</v>
      </c>
      <c r="Y24">
        <v>9.17</v>
      </c>
      <c r="Z24">
        <v>9.17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7.33</v>
      </c>
      <c r="AH24">
        <v>20.67</v>
      </c>
      <c r="AI24">
        <v>20.66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103.11</v>
      </c>
      <c r="C25" s="35">
        <v>64.010000000000005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70.06</v>
      </c>
      <c r="N25">
        <v>134.03</v>
      </c>
      <c r="O25">
        <v>100.1</v>
      </c>
      <c r="P25">
        <v>0</v>
      </c>
      <c r="Q25">
        <v>37.020000000000003</v>
      </c>
      <c r="R25" s="94">
        <v>0</v>
      </c>
      <c r="S25" s="94">
        <v>0</v>
      </c>
      <c r="T25" s="94">
        <v>0</v>
      </c>
      <c r="U25">
        <v>1.1399999999999999</v>
      </c>
      <c r="V25">
        <v>0</v>
      </c>
      <c r="W25">
        <v>1.53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7.33</v>
      </c>
      <c r="AH25">
        <v>16.670000000000002</v>
      </c>
      <c r="AI25">
        <v>16.66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121.34</v>
      </c>
      <c r="C26" s="35">
        <v>76.180000000000007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70.06</v>
      </c>
      <c r="N26">
        <v>134.03</v>
      </c>
      <c r="O26">
        <v>100.1</v>
      </c>
      <c r="P26">
        <v>0</v>
      </c>
      <c r="Q26">
        <v>36.619999999999997</v>
      </c>
      <c r="R26" s="94">
        <v>0</v>
      </c>
      <c r="S26" s="94">
        <v>0</v>
      </c>
      <c r="T26" s="94">
        <v>0</v>
      </c>
      <c r="U26">
        <v>1.1399999999999999</v>
      </c>
      <c r="V26">
        <v>0</v>
      </c>
      <c r="W26">
        <v>1.53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7.33</v>
      </c>
      <c r="AH26">
        <v>16.670000000000002</v>
      </c>
      <c r="AI26">
        <v>16.66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130.43</v>
      </c>
      <c r="C27" s="35">
        <v>86.66</v>
      </c>
      <c r="D27" s="94">
        <f t="shared" si="0"/>
        <v>0.5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65.92</v>
      </c>
      <c r="N27">
        <v>134.03</v>
      </c>
      <c r="O27">
        <v>100.1</v>
      </c>
      <c r="P27">
        <v>0</v>
      </c>
      <c r="Q27">
        <v>36.22</v>
      </c>
      <c r="R27" s="94">
        <v>0</v>
      </c>
      <c r="S27" s="94">
        <v>0</v>
      </c>
      <c r="T27" s="94">
        <v>0.5</v>
      </c>
      <c r="U27">
        <v>1.1399999999999999</v>
      </c>
      <c r="V27">
        <v>0</v>
      </c>
      <c r="W27">
        <v>1.53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7.33</v>
      </c>
      <c r="AH27">
        <v>16.670000000000002</v>
      </c>
      <c r="AI27">
        <v>16.66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130.43</v>
      </c>
      <c r="C28" s="35">
        <v>86.66</v>
      </c>
      <c r="D28" s="94">
        <f t="shared" si="0"/>
        <v>0.96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65.92</v>
      </c>
      <c r="N28">
        <v>134.03</v>
      </c>
      <c r="O28">
        <v>100.1</v>
      </c>
      <c r="P28">
        <v>0</v>
      </c>
      <c r="Q28">
        <v>36.01</v>
      </c>
      <c r="R28" s="94">
        <v>0</v>
      </c>
      <c r="S28" s="94">
        <v>0</v>
      </c>
      <c r="T28" s="94">
        <v>0.96</v>
      </c>
      <c r="U28">
        <v>1.1399999999999999</v>
      </c>
      <c r="V28">
        <v>0</v>
      </c>
      <c r="W28">
        <v>1.53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7.33</v>
      </c>
      <c r="AH28">
        <v>16.670000000000002</v>
      </c>
      <c r="AI28">
        <v>16.66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130.43</v>
      </c>
      <c r="C29" s="35">
        <v>86.66</v>
      </c>
      <c r="D29" s="94">
        <f t="shared" si="0"/>
        <v>2.3000000000000003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65.92</v>
      </c>
      <c r="N29">
        <v>134.03</v>
      </c>
      <c r="O29">
        <v>100.1</v>
      </c>
      <c r="P29">
        <v>0</v>
      </c>
      <c r="Q29">
        <v>37.020000000000003</v>
      </c>
      <c r="R29" s="94">
        <v>0.14000000000000001</v>
      </c>
      <c r="S29" s="94">
        <v>0</v>
      </c>
      <c r="T29" s="94">
        <v>2.16</v>
      </c>
      <c r="U29">
        <v>1.1399999999999999</v>
      </c>
      <c r="V29">
        <v>0</v>
      </c>
      <c r="W29">
        <v>1.53</v>
      </c>
      <c r="X29">
        <v>22.5</v>
      </c>
      <c r="Y29">
        <v>7.5</v>
      </c>
      <c r="Z29">
        <v>7.5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7.33</v>
      </c>
      <c r="AH29">
        <v>16.670000000000002</v>
      </c>
      <c r="AI29">
        <v>16.66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130.43</v>
      </c>
      <c r="C30" s="35">
        <v>86.66</v>
      </c>
      <c r="D30" s="94">
        <f t="shared" si="0"/>
        <v>8.2100000000000009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74.39</v>
      </c>
      <c r="N30">
        <v>134.03</v>
      </c>
      <c r="O30">
        <v>100.1</v>
      </c>
      <c r="P30">
        <v>0</v>
      </c>
      <c r="Q30">
        <v>37.020000000000003</v>
      </c>
      <c r="R30" s="94">
        <v>2.84</v>
      </c>
      <c r="S30" s="94">
        <v>1</v>
      </c>
      <c r="T30" s="94">
        <v>4.37</v>
      </c>
      <c r="U30">
        <v>1.1399999999999999</v>
      </c>
      <c r="V30">
        <v>0</v>
      </c>
      <c r="W30">
        <v>1.53</v>
      </c>
      <c r="X30">
        <v>22.5</v>
      </c>
      <c r="Y30">
        <v>7.5</v>
      </c>
      <c r="Z30">
        <v>7.5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7.33</v>
      </c>
      <c r="AH30">
        <v>16.670000000000002</v>
      </c>
      <c r="AI30">
        <v>16.66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130.43</v>
      </c>
      <c r="C31" s="35">
        <v>86.66</v>
      </c>
      <c r="D31" s="94">
        <f t="shared" si="0"/>
        <v>24</v>
      </c>
      <c r="E31" s="35"/>
      <c r="F31" s="35"/>
      <c r="G31" s="35"/>
      <c r="H31" s="35"/>
      <c r="I31" s="35"/>
      <c r="J31" s="38">
        <v>0.2</v>
      </c>
      <c r="K31" s="38">
        <v>0.2</v>
      </c>
      <c r="L31" s="38">
        <v>0.21</v>
      </c>
      <c r="M31">
        <v>82.87</v>
      </c>
      <c r="N31">
        <v>134.03</v>
      </c>
      <c r="O31">
        <v>100.1</v>
      </c>
      <c r="P31">
        <v>0</v>
      </c>
      <c r="Q31">
        <v>33.01</v>
      </c>
      <c r="R31" s="94">
        <v>10.45</v>
      </c>
      <c r="S31" s="94">
        <v>3</v>
      </c>
      <c r="T31" s="94">
        <v>10.55</v>
      </c>
      <c r="U31">
        <v>1.1399999999999999</v>
      </c>
      <c r="V31">
        <v>0.17</v>
      </c>
      <c r="W31">
        <v>1.53</v>
      </c>
      <c r="X31">
        <v>19.989999999999998</v>
      </c>
      <c r="Y31">
        <v>6.67</v>
      </c>
      <c r="Z31">
        <v>6.67</v>
      </c>
      <c r="AA31">
        <v>0.14000000000000001</v>
      </c>
      <c r="AB31">
        <v>0.03</v>
      </c>
      <c r="AC31">
        <v>2</v>
      </c>
      <c r="AD31">
        <v>0</v>
      </c>
      <c r="AE31">
        <v>1</v>
      </c>
      <c r="AF31">
        <v>0</v>
      </c>
      <c r="AG31">
        <v>7.33</v>
      </c>
      <c r="AH31">
        <v>16.670000000000002</v>
      </c>
      <c r="AI31">
        <v>16.66</v>
      </c>
      <c r="AJ31">
        <v>0</v>
      </c>
      <c r="AK31">
        <v>0</v>
      </c>
      <c r="AL31">
        <v>0</v>
      </c>
    </row>
    <row r="32" spans="1:38">
      <c r="A32" t="s">
        <v>74</v>
      </c>
      <c r="B32" s="35">
        <v>130.43</v>
      </c>
      <c r="C32" s="35">
        <v>86.66</v>
      </c>
      <c r="D32" s="94">
        <f t="shared" si="0"/>
        <v>44.519999999999996</v>
      </c>
      <c r="E32" s="35"/>
      <c r="F32" s="35"/>
      <c r="G32" s="35"/>
      <c r="H32" s="35"/>
      <c r="I32" s="35"/>
      <c r="J32" s="38">
        <v>0.46</v>
      </c>
      <c r="K32" s="38">
        <v>0.46</v>
      </c>
      <c r="L32" s="38">
        <v>0.47</v>
      </c>
      <c r="M32">
        <v>114.88</v>
      </c>
      <c r="N32">
        <v>134.03</v>
      </c>
      <c r="O32">
        <v>100.1</v>
      </c>
      <c r="P32">
        <v>0</v>
      </c>
      <c r="Q32">
        <v>32.409999999999997</v>
      </c>
      <c r="R32" s="94">
        <v>19.32</v>
      </c>
      <c r="S32" s="94">
        <v>7</v>
      </c>
      <c r="T32" s="94">
        <v>18.2</v>
      </c>
      <c r="U32">
        <v>1.1399999999999999</v>
      </c>
      <c r="V32">
        <v>0.76</v>
      </c>
      <c r="W32">
        <v>1.53</v>
      </c>
      <c r="X32">
        <v>19.989999999999998</v>
      </c>
      <c r="Y32">
        <v>6.67</v>
      </c>
      <c r="Z32">
        <v>6.67</v>
      </c>
      <c r="AA32">
        <v>0.66</v>
      </c>
      <c r="AB32">
        <v>0.13</v>
      </c>
      <c r="AC32">
        <v>3</v>
      </c>
      <c r="AD32">
        <v>0</v>
      </c>
      <c r="AE32">
        <v>2</v>
      </c>
      <c r="AF32">
        <v>1</v>
      </c>
      <c r="AG32">
        <v>7.33</v>
      </c>
      <c r="AH32">
        <v>16.670000000000002</v>
      </c>
      <c r="AI32">
        <v>16.66</v>
      </c>
      <c r="AJ32">
        <v>0</v>
      </c>
      <c r="AK32">
        <v>1</v>
      </c>
      <c r="AL32">
        <v>0</v>
      </c>
    </row>
    <row r="33" spans="1:38">
      <c r="A33" t="s">
        <v>75</v>
      </c>
      <c r="B33" s="35">
        <v>130.43</v>
      </c>
      <c r="C33" s="35">
        <v>86.66</v>
      </c>
      <c r="D33" s="94">
        <f t="shared" si="0"/>
        <v>74.289999999999992</v>
      </c>
      <c r="E33" s="35"/>
      <c r="F33" s="35"/>
      <c r="G33" s="35"/>
      <c r="H33" s="35"/>
      <c r="I33" s="35"/>
      <c r="J33" s="38">
        <v>0.84</v>
      </c>
      <c r="K33" s="38">
        <v>0.84</v>
      </c>
      <c r="L33" s="38">
        <v>0.87</v>
      </c>
      <c r="M33">
        <v>114.88</v>
      </c>
      <c r="N33">
        <v>134.03</v>
      </c>
      <c r="O33">
        <v>100.1</v>
      </c>
      <c r="P33">
        <v>0</v>
      </c>
      <c r="Q33">
        <v>35.01</v>
      </c>
      <c r="R33" s="94">
        <v>32.619999999999997</v>
      </c>
      <c r="S33" s="94">
        <v>12</v>
      </c>
      <c r="T33" s="94">
        <v>29.67</v>
      </c>
      <c r="U33">
        <v>1.1399999999999999</v>
      </c>
      <c r="V33">
        <v>2.2799999999999998</v>
      </c>
      <c r="W33">
        <v>1.53</v>
      </c>
      <c r="X33">
        <v>19.989999999999998</v>
      </c>
      <c r="Y33">
        <v>6.67</v>
      </c>
      <c r="Z33">
        <v>6.67</v>
      </c>
      <c r="AA33">
        <v>2.13</v>
      </c>
      <c r="AB33">
        <v>0.43</v>
      </c>
      <c r="AC33">
        <v>5</v>
      </c>
      <c r="AD33">
        <v>1</v>
      </c>
      <c r="AE33">
        <v>3</v>
      </c>
      <c r="AF33">
        <v>2</v>
      </c>
      <c r="AG33">
        <v>6.33</v>
      </c>
      <c r="AH33">
        <v>13.33</v>
      </c>
      <c r="AI33">
        <v>13.34</v>
      </c>
      <c r="AJ33">
        <v>0</v>
      </c>
      <c r="AK33">
        <v>4</v>
      </c>
      <c r="AL33">
        <v>1</v>
      </c>
    </row>
    <row r="34" spans="1:38">
      <c r="A34" t="s">
        <v>76</v>
      </c>
      <c r="B34" s="35">
        <v>130.43</v>
      </c>
      <c r="C34" s="35">
        <v>86.66</v>
      </c>
      <c r="D34" s="94">
        <f t="shared" si="0"/>
        <v>78.5</v>
      </c>
      <c r="E34" s="35"/>
      <c r="F34" s="35"/>
      <c r="G34" s="35"/>
      <c r="H34" s="35"/>
      <c r="I34" s="35"/>
      <c r="J34" s="38">
        <v>1.27</v>
      </c>
      <c r="K34" s="38">
        <v>1.27</v>
      </c>
      <c r="L34" s="38">
        <v>1.3</v>
      </c>
      <c r="M34">
        <v>114.88</v>
      </c>
      <c r="N34">
        <v>134.03</v>
      </c>
      <c r="O34">
        <v>100.1</v>
      </c>
      <c r="P34">
        <v>0</v>
      </c>
      <c r="Q34">
        <v>34.81</v>
      </c>
      <c r="R34" s="94">
        <v>29.25</v>
      </c>
      <c r="S34" s="94">
        <v>20</v>
      </c>
      <c r="T34" s="94">
        <v>29.25</v>
      </c>
      <c r="U34">
        <v>1.1399999999999999</v>
      </c>
      <c r="V34">
        <v>4.83</v>
      </c>
      <c r="W34">
        <v>1.53</v>
      </c>
      <c r="X34">
        <v>19.989999999999998</v>
      </c>
      <c r="Y34">
        <v>6.67</v>
      </c>
      <c r="Z34">
        <v>6.67</v>
      </c>
      <c r="AA34">
        <v>6.77</v>
      </c>
      <c r="AB34">
        <v>1.35</v>
      </c>
      <c r="AC34">
        <v>7</v>
      </c>
      <c r="AD34">
        <v>2</v>
      </c>
      <c r="AE34">
        <v>5</v>
      </c>
      <c r="AF34">
        <v>2</v>
      </c>
      <c r="AG34">
        <v>6.33</v>
      </c>
      <c r="AH34">
        <v>13.33</v>
      </c>
      <c r="AI34">
        <v>13.34</v>
      </c>
      <c r="AJ34">
        <v>0</v>
      </c>
      <c r="AK34">
        <v>7</v>
      </c>
      <c r="AL34">
        <v>3</v>
      </c>
    </row>
    <row r="35" spans="1:38">
      <c r="A35" t="s">
        <v>77</v>
      </c>
      <c r="B35" s="35">
        <v>130.43</v>
      </c>
      <c r="C35" s="35">
        <v>86.66</v>
      </c>
      <c r="D35" s="94">
        <f t="shared" si="0"/>
        <v>89.7</v>
      </c>
      <c r="E35" s="35"/>
      <c r="F35" s="35"/>
      <c r="G35" s="35"/>
      <c r="H35" s="35"/>
      <c r="I35" s="35"/>
      <c r="J35" s="38">
        <v>1.83</v>
      </c>
      <c r="K35" s="38">
        <v>1.83</v>
      </c>
      <c r="L35" s="38">
        <v>1.87</v>
      </c>
      <c r="M35">
        <v>114.88</v>
      </c>
      <c r="N35">
        <v>134.03</v>
      </c>
      <c r="O35">
        <v>100.1</v>
      </c>
      <c r="P35">
        <v>0</v>
      </c>
      <c r="Q35">
        <v>34.61</v>
      </c>
      <c r="R35" s="94">
        <v>30.85</v>
      </c>
      <c r="S35" s="94">
        <v>28</v>
      </c>
      <c r="T35" s="94">
        <v>30.85</v>
      </c>
      <c r="U35">
        <v>1.1399999999999999</v>
      </c>
      <c r="V35">
        <v>8.5</v>
      </c>
      <c r="W35">
        <v>1.53</v>
      </c>
      <c r="X35">
        <v>19.989999999999998</v>
      </c>
      <c r="Y35">
        <v>6.67</v>
      </c>
      <c r="Z35">
        <v>6.67</v>
      </c>
      <c r="AA35">
        <v>14.58</v>
      </c>
      <c r="AB35">
        <v>2.92</v>
      </c>
      <c r="AC35">
        <v>10</v>
      </c>
      <c r="AD35">
        <v>3</v>
      </c>
      <c r="AE35">
        <v>7</v>
      </c>
      <c r="AF35">
        <v>3</v>
      </c>
      <c r="AG35">
        <v>6.33</v>
      </c>
      <c r="AH35">
        <v>13.33</v>
      </c>
      <c r="AI35">
        <v>13.34</v>
      </c>
      <c r="AJ35">
        <v>0</v>
      </c>
      <c r="AK35">
        <v>11</v>
      </c>
      <c r="AL35">
        <v>4</v>
      </c>
    </row>
    <row r="36" spans="1:38">
      <c r="A36" t="s">
        <v>78</v>
      </c>
      <c r="B36" s="35">
        <v>130.43</v>
      </c>
      <c r="C36" s="35">
        <v>86.66</v>
      </c>
      <c r="D36" s="94">
        <f t="shared" si="0"/>
        <v>89.699999999999989</v>
      </c>
      <c r="E36" s="35"/>
      <c r="F36" s="35"/>
      <c r="G36" s="35"/>
      <c r="H36" s="35"/>
      <c r="I36" s="35"/>
      <c r="J36" s="38">
        <v>2.31</v>
      </c>
      <c r="K36" s="38">
        <v>2.31</v>
      </c>
      <c r="L36" s="38">
        <v>2.37</v>
      </c>
      <c r="M36">
        <v>114.88</v>
      </c>
      <c r="N36">
        <v>134.03</v>
      </c>
      <c r="O36">
        <v>100.1</v>
      </c>
      <c r="P36">
        <v>0</v>
      </c>
      <c r="Q36">
        <v>34.409999999999997</v>
      </c>
      <c r="R36" s="94">
        <v>29.9</v>
      </c>
      <c r="S36" s="94">
        <v>29.9</v>
      </c>
      <c r="T36" s="94">
        <v>29.9</v>
      </c>
      <c r="U36">
        <v>1.1399999999999999</v>
      </c>
      <c r="V36">
        <v>13.37</v>
      </c>
      <c r="W36">
        <v>1.53</v>
      </c>
      <c r="X36">
        <v>19.989999999999998</v>
      </c>
      <c r="Y36">
        <v>6.67</v>
      </c>
      <c r="Z36">
        <v>6.67</v>
      </c>
      <c r="AA36">
        <v>24.92</v>
      </c>
      <c r="AB36">
        <v>4.99</v>
      </c>
      <c r="AC36">
        <v>13</v>
      </c>
      <c r="AD36">
        <v>5</v>
      </c>
      <c r="AE36">
        <v>9</v>
      </c>
      <c r="AF36">
        <v>5</v>
      </c>
      <c r="AG36">
        <v>6.33</v>
      </c>
      <c r="AH36">
        <v>13.33</v>
      </c>
      <c r="AI36">
        <v>13.34</v>
      </c>
      <c r="AJ36">
        <v>0</v>
      </c>
      <c r="AK36">
        <v>14</v>
      </c>
      <c r="AL36">
        <v>6</v>
      </c>
    </row>
    <row r="37" spans="1:38">
      <c r="A37" t="s">
        <v>79</v>
      </c>
      <c r="B37" s="35">
        <v>130.43</v>
      </c>
      <c r="C37" s="35">
        <v>86.66</v>
      </c>
      <c r="D37" s="94">
        <f t="shared" si="0"/>
        <v>91.199999999999989</v>
      </c>
      <c r="E37" s="35"/>
      <c r="F37" s="35"/>
      <c r="G37" s="35"/>
      <c r="H37" s="35"/>
      <c r="I37" s="35"/>
      <c r="J37" s="38">
        <v>2.96</v>
      </c>
      <c r="K37" s="38">
        <v>2.96</v>
      </c>
      <c r="L37" s="38">
        <v>3.03</v>
      </c>
      <c r="M37">
        <v>114.88</v>
      </c>
      <c r="N37">
        <v>134.03</v>
      </c>
      <c r="O37">
        <v>100.1</v>
      </c>
      <c r="P37">
        <v>0</v>
      </c>
      <c r="Q37">
        <v>36.22</v>
      </c>
      <c r="R37" s="94">
        <v>30.4</v>
      </c>
      <c r="S37" s="94">
        <v>30.4</v>
      </c>
      <c r="T37" s="94">
        <v>30.4</v>
      </c>
      <c r="U37">
        <v>1.1399999999999999</v>
      </c>
      <c r="V37">
        <v>19.86</v>
      </c>
      <c r="W37">
        <v>1.53</v>
      </c>
      <c r="X37">
        <v>19.989999999999998</v>
      </c>
      <c r="Y37">
        <v>6.67</v>
      </c>
      <c r="Z37">
        <v>6.67</v>
      </c>
      <c r="AA37">
        <v>42.72</v>
      </c>
      <c r="AB37">
        <v>8.5399999999999991</v>
      </c>
      <c r="AC37">
        <v>17</v>
      </c>
      <c r="AD37">
        <v>9</v>
      </c>
      <c r="AE37">
        <v>13</v>
      </c>
      <c r="AF37">
        <v>7</v>
      </c>
      <c r="AG37">
        <v>6.33</v>
      </c>
      <c r="AH37">
        <v>13.33</v>
      </c>
      <c r="AI37">
        <v>13.34</v>
      </c>
      <c r="AJ37">
        <v>0</v>
      </c>
      <c r="AK37">
        <v>28</v>
      </c>
      <c r="AL37">
        <v>12</v>
      </c>
    </row>
    <row r="38" spans="1:38">
      <c r="A38" t="s">
        <v>80</v>
      </c>
      <c r="B38" s="35">
        <v>130.43</v>
      </c>
      <c r="C38" s="35">
        <v>86.66</v>
      </c>
      <c r="D38" s="94">
        <f t="shared" si="0"/>
        <v>92.4</v>
      </c>
      <c r="E38" s="35"/>
      <c r="F38" s="35"/>
      <c r="G38" s="35"/>
      <c r="H38" s="35"/>
      <c r="I38" s="35"/>
      <c r="J38" s="38">
        <v>3.64</v>
      </c>
      <c r="K38" s="38">
        <v>3.64</v>
      </c>
      <c r="L38" s="38">
        <v>3.73</v>
      </c>
      <c r="M38">
        <v>114.88</v>
      </c>
      <c r="N38">
        <v>134.03</v>
      </c>
      <c r="O38">
        <v>100.1</v>
      </c>
      <c r="P38">
        <v>0</v>
      </c>
      <c r="Q38">
        <v>36.01</v>
      </c>
      <c r="R38" s="94">
        <v>30.8</v>
      </c>
      <c r="S38" s="94">
        <v>30.8</v>
      </c>
      <c r="T38" s="94">
        <v>30.8</v>
      </c>
      <c r="U38">
        <v>1.1399999999999999</v>
      </c>
      <c r="V38">
        <v>28.46</v>
      </c>
      <c r="W38">
        <v>1.53</v>
      </c>
      <c r="X38">
        <v>19.989999999999998</v>
      </c>
      <c r="Y38">
        <v>6.67</v>
      </c>
      <c r="Z38">
        <v>6.67</v>
      </c>
      <c r="AA38">
        <v>60.17</v>
      </c>
      <c r="AB38">
        <v>12.03</v>
      </c>
      <c r="AC38">
        <v>25</v>
      </c>
      <c r="AD38">
        <v>17</v>
      </c>
      <c r="AE38">
        <v>15</v>
      </c>
      <c r="AF38">
        <v>8</v>
      </c>
      <c r="AG38">
        <v>6.33</v>
      </c>
      <c r="AH38">
        <v>13.33</v>
      </c>
      <c r="AI38">
        <v>13.34</v>
      </c>
      <c r="AJ38">
        <v>0</v>
      </c>
      <c r="AK38">
        <v>35</v>
      </c>
      <c r="AL38">
        <v>15</v>
      </c>
    </row>
    <row r="39" spans="1:38">
      <c r="A39" t="s">
        <v>81</v>
      </c>
      <c r="B39" s="35">
        <v>130.43</v>
      </c>
      <c r="C39" s="35">
        <v>86.66</v>
      </c>
      <c r="D39" s="94">
        <f t="shared" si="0"/>
        <v>92.4</v>
      </c>
      <c r="E39" s="35"/>
      <c r="F39" s="35"/>
      <c r="G39" s="35"/>
      <c r="H39" s="35"/>
      <c r="I39" s="35"/>
      <c r="J39" s="38">
        <v>4.37</v>
      </c>
      <c r="K39" s="38">
        <v>4.37</v>
      </c>
      <c r="L39" s="38">
        <v>4.4800000000000004</v>
      </c>
      <c r="M39">
        <v>114.88</v>
      </c>
      <c r="N39">
        <v>134.03</v>
      </c>
      <c r="O39">
        <v>100.1</v>
      </c>
      <c r="P39">
        <v>0</v>
      </c>
      <c r="Q39">
        <v>35.61</v>
      </c>
      <c r="R39" s="94">
        <v>30.8</v>
      </c>
      <c r="S39" s="94">
        <v>30.8</v>
      </c>
      <c r="T39" s="94">
        <v>30.8</v>
      </c>
      <c r="U39">
        <v>1.1399999999999999</v>
      </c>
      <c r="V39">
        <v>37.950000000000003</v>
      </c>
      <c r="W39">
        <v>1.48</v>
      </c>
      <c r="X39">
        <v>19.989999999999998</v>
      </c>
      <c r="Y39">
        <v>6.67</v>
      </c>
      <c r="Z39">
        <v>6.67</v>
      </c>
      <c r="AA39">
        <v>84.14</v>
      </c>
      <c r="AB39">
        <v>16.829999999999998</v>
      </c>
      <c r="AC39">
        <v>36</v>
      </c>
      <c r="AD39">
        <v>21</v>
      </c>
      <c r="AE39">
        <v>23</v>
      </c>
      <c r="AF39">
        <v>12</v>
      </c>
      <c r="AG39">
        <v>5.67</v>
      </c>
      <c r="AH39">
        <v>13.33</v>
      </c>
      <c r="AI39">
        <v>13.34</v>
      </c>
      <c r="AJ39">
        <v>0</v>
      </c>
      <c r="AK39">
        <v>42</v>
      </c>
      <c r="AL39">
        <v>18</v>
      </c>
    </row>
    <row r="40" spans="1:38">
      <c r="A40" t="s">
        <v>82</v>
      </c>
      <c r="B40" s="35">
        <v>130.43</v>
      </c>
      <c r="C40" s="35">
        <v>86.66</v>
      </c>
      <c r="D40" s="94">
        <f t="shared" si="0"/>
        <v>92.4</v>
      </c>
      <c r="E40" s="35"/>
      <c r="F40" s="35"/>
      <c r="G40" s="35"/>
      <c r="H40" s="35"/>
      <c r="I40" s="35"/>
      <c r="J40" s="38">
        <v>5.03</v>
      </c>
      <c r="K40" s="38">
        <v>5.03</v>
      </c>
      <c r="L40" s="38">
        <v>5.16</v>
      </c>
      <c r="M40">
        <v>114.88</v>
      </c>
      <c r="N40">
        <v>134.03</v>
      </c>
      <c r="O40">
        <v>100.1</v>
      </c>
      <c r="P40">
        <v>0</v>
      </c>
      <c r="Q40">
        <v>35.21</v>
      </c>
      <c r="R40" s="94">
        <v>30.8</v>
      </c>
      <c r="S40" s="94">
        <v>30.8</v>
      </c>
      <c r="T40" s="94">
        <v>30.8</v>
      </c>
      <c r="U40">
        <v>1.1399999999999999</v>
      </c>
      <c r="V40">
        <v>47.09</v>
      </c>
      <c r="W40">
        <v>1.48</v>
      </c>
      <c r="X40">
        <v>19.989999999999998</v>
      </c>
      <c r="Y40">
        <v>6.67</v>
      </c>
      <c r="Z40">
        <v>6.67</v>
      </c>
      <c r="AA40">
        <v>103.06</v>
      </c>
      <c r="AB40">
        <v>20.61</v>
      </c>
      <c r="AC40">
        <v>47</v>
      </c>
      <c r="AD40">
        <v>25</v>
      </c>
      <c r="AE40">
        <v>27</v>
      </c>
      <c r="AF40">
        <v>13</v>
      </c>
      <c r="AG40">
        <v>5.67</v>
      </c>
      <c r="AH40">
        <v>13.33</v>
      </c>
      <c r="AI40">
        <v>13.34</v>
      </c>
      <c r="AJ40">
        <v>0</v>
      </c>
      <c r="AK40">
        <v>53</v>
      </c>
      <c r="AL40">
        <v>22</v>
      </c>
    </row>
    <row r="41" spans="1:38">
      <c r="A41" t="s">
        <v>83</v>
      </c>
      <c r="B41" s="35">
        <v>130.43</v>
      </c>
      <c r="C41" s="35">
        <v>86.66</v>
      </c>
      <c r="D41" s="94">
        <f t="shared" si="0"/>
        <v>92.4</v>
      </c>
      <c r="E41" s="35"/>
      <c r="F41" s="35"/>
      <c r="G41" s="35"/>
      <c r="H41" s="35"/>
      <c r="I41" s="35"/>
      <c r="J41" s="38">
        <v>6.54</v>
      </c>
      <c r="K41" s="38">
        <v>6.54</v>
      </c>
      <c r="L41" s="38">
        <v>6.7</v>
      </c>
      <c r="M41">
        <v>114.88</v>
      </c>
      <c r="N41">
        <v>134.03</v>
      </c>
      <c r="O41">
        <v>100.1</v>
      </c>
      <c r="P41">
        <v>0</v>
      </c>
      <c r="Q41">
        <v>35.01</v>
      </c>
      <c r="R41" s="94">
        <v>30.8</v>
      </c>
      <c r="S41" s="94">
        <v>30.8</v>
      </c>
      <c r="T41" s="94">
        <v>30.8</v>
      </c>
      <c r="U41">
        <v>1.1399999999999999</v>
      </c>
      <c r="V41">
        <v>55.02</v>
      </c>
      <c r="W41">
        <v>1.48</v>
      </c>
      <c r="X41">
        <v>19.989999999999998</v>
      </c>
      <c r="Y41">
        <v>6.67</v>
      </c>
      <c r="Z41">
        <v>6.67</v>
      </c>
      <c r="AA41">
        <v>127.52</v>
      </c>
      <c r="AB41">
        <v>25.5</v>
      </c>
      <c r="AC41">
        <v>53</v>
      </c>
      <c r="AD41">
        <v>28</v>
      </c>
      <c r="AE41">
        <v>33</v>
      </c>
      <c r="AF41">
        <v>17</v>
      </c>
      <c r="AG41">
        <v>5.67</v>
      </c>
      <c r="AH41">
        <v>13.33</v>
      </c>
      <c r="AI41">
        <v>13.34</v>
      </c>
      <c r="AJ41">
        <v>25.74</v>
      </c>
      <c r="AK41">
        <v>67</v>
      </c>
      <c r="AL41">
        <v>28</v>
      </c>
    </row>
    <row r="42" spans="1:38">
      <c r="A42" t="s">
        <v>84</v>
      </c>
      <c r="B42" s="35">
        <v>130.43</v>
      </c>
      <c r="C42" s="35">
        <v>86.66</v>
      </c>
      <c r="D42" s="94">
        <f t="shared" si="0"/>
        <v>92.4</v>
      </c>
      <c r="E42" s="35"/>
      <c r="F42" s="35"/>
      <c r="G42" s="35"/>
      <c r="H42" s="35"/>
      <c r="I42" s="35"/>
      <c r="J42" s="38">
        <v>8.57</v>
      </c>
      <c r="K42" s="38">
        <v>8.57</v>
      </c>
      <c r="L42" s="38">
        <v>8.7799999999999994</v>
      </c>
      <c r="M42">
        <v>114.88</v>
      </c>
      <c r="N42">
        <v>134.03</v>
      </c>
      <c r="O42">
        <v>100.1</v>
      </c>
      <c r="P42">
        <v>0</v>
      </c>
      <c r="Q42">
        <v>34.81</v>
      </c>
      <c r="R42" s="94">
        <v>30.8</v>
      </c>
      <c r="S42" s="94">
        <v>30.8</v>
      </c>
      <c r="T42" s="94">
        <v>30.8</v>
      </c>
      <c r="U42">
        <v>1.1399999999999999</v>
      </c>
      <c r="V42">
        <v>61.67</v>
      </c>
      <c r="W42">
        <v>1.48</v>
      </c>
      <c r="X42">
        <v>19.989999999999998</v>
      </c>
      <c r="Y42">
        <v>6.67</v>
      </c>
      <c r="Z42">
        <v>6.67</v>
      </c>
      <c r="AA42">
        <v>145.78</v>
      </c>
      <c r="AB42">
        <v>29.16</v>
      </c>
      <c r="AC42">
        <v>60</v>
      </c>
      <c r="AD42">
        <v>31</v>
      </c>
      <c r="AE42">
        <v>37</v>
      </c>
      <c r="AF42">
        <v>19</v>
      </c>
      <c r="AG42">
        <v>5.67</v>
      </c>
      <c r="AH42">
        <v>13.33</v>
      </c>
      <c r="AI42">
        <v>13.34</v>
      </c>
      <c r="AJ42">
        <v>25.74</v>
      </c>
      <c r="AK42">
        <v>77</v>
      </c>
      <c r="AL42">
        <v>33</v>
      </c>
    </row>
    <row r="43" spans="1:38">
      <c r="A43" t="s">
        <v>85</v>
      </c>
      <c r="B43" s="35">
        <v>130.43</v>
      </c>
      <c r="C43" s="35">
        <v>86.66</v>
      </c>
      <c r="D43" s="94">
        <f t="shared" si="0"/>
        <v>92.4</v>
      </c>
      <c r="E43" s="35"/>
      <c r="F43" s="35"/>
      <c r="G43" s="35"/>
      <c r="H43" s="35"/>
      <c r="I43" s="35"/>
      <c r="J43" s="38">
        <v>10.7</v>
      </c>
      <c r="K43" s="38">
        <v>10.7</v>
      </c>
      <c r="L43" s="38">
        <v>10.96</v>
      </c>
      <c r="M43">
        <v>114.88</v>
      </c>
      <c r="N43">
        <v>134.03</v>
      </c>
      <c r="O43">
        <v>100.1</v>
      </c>
      <c r="P43">
        <v>0</v>
      </c>
      <c r="Q43">
        <v>34.61</v>
      </c>
      <c r="R43" s="94">
        <v>30.8</v>
      </c>
      <c r="S43" s="94">
        <v>30.8</v>
      </c>
      <c r="T43" s="94">
        <v>30.8</v>
      </c>
      <c r="U43">
        <v>1.1399999999999999</v>
      </c>
      <c r="V43">
        <v>68.430000000000007</v>
      </c>
      <c r="W43">
        <v>1.48</v>
      </c>
      <c r="X43">
        <v>19.989999999999998</v>
      </c>
      <c r="Y43">
        <v>6.67</v>
      </c>
      <c r="Z43">
        <v>6.67</v>
      </c>
      <c r="AA43">
        <v>182.57</v>
      </c>
      <c r="AB43">
        <v>36.51</v>
      </c>
      <c r="AC43">
        <v>72</v>
      </c>
      <c r="AD43">
        <v>34</v>
      </c>
      <c r="AE43">
        <v>43</v>
      </c>
      <c r="AF43">
        <v>22</v>
      </c>
      <c r="AG43">
        <v>5.67</v>
      </c>
      <c r="AH43">
        <v>13.33</v>
      </c>
      <c r="AI43">
        <v>13.34</v>
      </c>
      <c r="AJ43">
        <v>25.74</v>
      </c>
      <c r="AK43">
        <v>77</v>
      </c>
      <c r="AL43">
        <v>33</v>
      </c>
    </row>
    <row r="44" spans="1:38">
      <c r="A44" t="s">
        <v>86</v>
      </c>
      <c r="B44" s="35">
        <v>130.43</v>
      </c>
      <c r="C44" s="35">
        <v>86.66</v>
      </c>
      <c r="D44" s="94">
        <f t="shared" si="0"/>
        <v>92.4</v>
      </c>
      <c r="E44" s="35"/>
      <c r="F44" s="35"/>
      <c r="G44" s="35"/>
      <c r="H44" s="35"/>
      <c r="I44" s="35"/>
      <c r="J44" s="38">
        <v>11.4</v>
      </c>
      <c r="K44" s="38">
        <v>11.4</v>
      </c>
      <c r="L44" s="38">
        <v>11.69</v>
      </c>
      <c r="M44">
        <v>114.88</v>
      </c>
      <c r="N44">
        <v>134.03</v>
      </c>
      <c r="O44">
        <v>100.1</v>
      </c>
      <c r="P44">
        <v>0</v>
      </c>
      <c r="Q44">
        <v>34.409999999999997</v>
      </c>
      <c r="R44" s="94">
        <v>30.8</v>
      </c>
      <c r="S44" s="94">
        <v>30.8</v>
      </c>
      <c r="T44" s="94">
        <v>30.8</v>
      </c>
      <c r="U44">
        <v>1.1399999999999999</v>
      </c>
      <c r="V44">
        <v>75.81</v>
      </c>
      <c r="W44">
        <v>1.48</v>
      </c>
      <c r="X44">
        <v>19.989999999999998</v>
      </c>
      <c r="Y44">
        <v>6.67</v>
      </c>
      <c r="Z44">
        <v>6.67</v>
      </c>
      <c r="AA44">
        <v>198.13</v>
      </c>
      <c r="AB44">
        <v>39.619999999999997</v>
      </c>
      <c r="AC44">
        <v>75</v>
      </c>
      <c r="AD44">
        <v>37</v>
      </c>
      <c r="AE44">
        <v>50</v>
      </c>
      <c r="AF44">
        <v>25</v>
      </c>
      <c r="AG44">
        <v>5.67</v>
      </c>
      <c r="AH44">
        <v>13.33</v>
      </c>
      <c r="AI44">
        <v>13.34</v>
      </c>
      <c r="AJ44">
        <v>25.74</v>
      </c>
      <c r="AK44">
        <v>91</v>
      </c>
      <c r="AL44">
        <v>39</v>
      </c>
    </row>
    <row r="45" spans="1:38">
      <c r="A45" t="s">
        <v>87</v>
      </c>
      <c r="B45" s="35">
        <v>130.43</v>
      </c>
      <c r="C45" s="35">
        <v>86.66</v>
      </c>
      <c r="D45" s="94">
        <f t="shared" si="0"/>
        <v>92.4</v>
      </c>
      <c r="E45" s="35"/>
      <c r="F45" s="35"/>
      <c r="G45" s="35"/>
      <c r="H45" s="35"/>
      <c r="I45" s="35"/>
      <c r="J45" s="38">
        <v>12.21</v>
      </c>
      <c r="K45" s="38">
        <v>12.21</v>
      </c>
      <c r="L45" s="38">
        <v>12.52</v>
      </c>
      <c r="M45">
        <v>114.88</v>
      </c>
      <c r="N45">
        <v>134.03</v>
      </c>
      <c r="O45">
        <v>100.1</v>
      </c>
      <c r="P45">
        <v>0</v>
      </c>
      <c r="Q45">
        <v>31.21</v>
      </c>
      <c r="R45" s="94">
        <v>30.8</v>
      </c>
      <c r="S45" s="94">
        <v>30.8</v>
      </c>
      <c r="T45" s="94">
        <v>30.8</v>
      </c>
      <c r="U45">
        <v>1.1399999999999999</v>
      </c>
      <c r="V45">
        <v>67.89</v>
      </c>
      <c r="W45">
        <v>1.48</v>
      </c>
      <c r="X45">
        <v>19.989999999999998</v>
      </c>
      <c r="Y45">
        <v>6.67</v>
      </c>
      <c r="Z45">
        <v>6.67</v>
      </c>
      <c r="AA45">
        <v>213.06</v>
      </c>
      <c r="AB45">
        <v>42.61</v>
      </c>
      <c r="AC45">
        <v>80</v>
      </c>
      <c r="AD45">
        <v>38</v>
      </c>
      <c r="AE45">
        <v>43</v>
      </c>
      <c r="AF45">
        <v>22</v>
      </c>
      <c r="AG45">
        <v>5.67</v>
      </c>
      <c r="AH45">
        <v>13.33</v>
      </c>
      <c r="AI45">
        <v>13.34</v>
      </c>
      <c r="AJ45">
        <v>25.74</v>
      </c>
      <c r="AK45">
        <v>96</v>
      </c>
      <c r="AL45">
        <v>41</v>
      </c>
    </row>
    <row r="46" spans="1:38">
      <c r="A46" t="s">
        <v>88</v>
      </c>
      <c r="B46" s="35">
        <v>130.43</v>
      </c>
      <c r="C46" s="35">
        <v>86.66</v>
      </c>
      <c r="D46" s="94">
        <f t="shared" si="0"/>
        <v>92.4</v>
      </c>
      <c r="E46" s="35"/>
      <c r="F46" s="35"/>
      <c r="G46" s="35"/>
      <c r="H46" s="35"/>
      <c r="I46" s="35"/>
      <c r="J46" s="38">
        <v>12.93</v>
      </c>
      <c r="K46" s="38">
        <v>12.93</v>
      </c>
      <c r="L46" s="38">
        <v>13.26</v>
      </c>
      <c r="M46">
        <v>114.88</v>
      </c>
      <c r="N46">
        <v>134.03</v>
      </c>
      <c r="O46">
        <v>100.1</v>
      </c>
      <c r="P46">
        <v>0</v>
      </c>
      <c r="Q46">
        <v>31.01</v>
      </c>
      <c r="R46" s="94">
        <v>30.8</v>
      </c>
      <c r="S46" s="94">
        <v>30.8</v>
      </c>
      <c r="T46" s="94">
        <v>30.8</v>
      </c>
      <c r="U46">
        <v>1.1399999999999999</v>
      </c>
      <c r="V46">
        <v>73.7</v>
      </c>
      <c r="W46">
        <v>1.48</v>
      </c>
      <c r="X46">
        <v>19.989999999999998</v>
      </c>
      <c r="Y46">
        <v>6.67</v>
      </c>
      <c r="Z46">
        <v>6.67</v>
      </c>
      <c r="AA46">
        <v>222.45</v>
      </c>
      <c r="AB46">
        <v>44.49</v>
      </c>
      <c r="AC46">
        <v>83</v>
      </c>
      <c r="AD46">
        <v>39</v>
      </c>
      <c r="AE46">
        <v>53</v>
      </c>
      <c r="AF46">
        <v>27</v>
      </c>
      <c r="AG46">
        <v>5.67</v>
      </c>
      <c r="AH46">
        <v>13.33</v>
      </c>
      <c r="AI46">
        <v>13.34</v>
      </c>
      <c r="AJ46">
        <v>25.74</v>
      </c>
      <c r="AK46">
        <v>110</v>
      </c>
      <c r="AL46">
        <v>47</v>
      </c>
    </row>
    <row r="47" spans="1:38">
      <c r="A47" t="s">
        <v>89</v>
      </c>
      <c r="B47" s="35">
        <v>130.43</v>
      </c>
      <c r="C47" s="35">
        <v>86.66</v>
      </c>
      <c r="D47" s="94">
        <f t="shared" si="0"/>
        <v>92.4</v>
      </c>
      <c r="E47" s="35"/>
      <c r="F47" s="35"/>
      <c r="G47" s="35"/>
      <c r="H47" s="35"/>
      <c r="I47" s="35"/>
      <c r="J47" s="38">
        <v>12.99</v>
      </c>
      <c r="K47" s="38">
        <v>12.99</v>
      </c>
      <c r="L47" s="38">
        <v>13.31</v>
      </c>
      <c r="M47">
        <v>114.88</v>
      </c>
      <c r="N47">
        <v>134.03</v>
      </c>
      <c r="O47">
        <v>100.1</v>
      </c>
      <c r="P47">
        <v>0</v>
      </c>
      <c r="Q47">
        <v>24.01</v>
      </c>
      <c r="R47" s="94">
        <v>30.8</v>
      </c>
      <c r="S47" s="94">
        <v>30.8</v>
      </c>
      <c r="T47" s="94">
        <v>30.8</v>
      </c>
      <c r="U47">
        <v>1.1399999999999999</v>
      </c>
      <c r="V47">
        <v>79.5</v>
      </c>
      <c r="W47">
        <v>1.48</v>
      </c>
      <c r="X47">
        <v>19.989999999999998</v>
      </c>
      <c r="Y47">
        <v>6.67</v>
      </c>
      <c r="Z47">
        <v>6.67</v>
      </c>
      <c r="AA47">
        <v>226.38</v>
      </c>
      <c r="AB47">
        <v>45.28</v>
      </c>
      <c r="AC47">
        <v>93</v>
      </c>
      <c r="AD47">
        <v>43</v>
      </c>
      <c r="AE47">
        <v>43</v>
      </c>
      <c r="AF47">
        <v>22</v>
      </c>
      <c r="AG47">
        <v>5.67</v>
      </c>
      <c r="AH47">
        <v>13.33</v>
      </c>
      <c r="AI47">
        <v>13.34</v>
      </c>
      <c r="AJ47">
        <v>25.74</v>
      </c>
      <c r="AK47">
        <v>91</v>
      </c>
      <c r="AL47">
        <v>39</v>
      </c>
    </row>
    <row r="48" spans="1:38">
      <c r="A48" t="s">
        <v>90</v>
      </c>
      <c r="B48" s="35">
        <v>130.43</v>
      </c>
      <c r="C48" s="35">
        <v>86.66</v>
      </c>
      <c r="D48" s="94">
        <f t="shared" si="0"/>
        <v>92.4</v>
      </c>
      <c r="E48" s="35"/>
      <c r="F48" s="35"/>
      <c r="G48" s="35"/>
      <c r="H48" s="35"/>
      <c r="I48" s="35"/>
      <c r="J48" s="38">
        <v>12.99</v>
      </c>
      <c r="K48" s="38">
        <v>12.99</v>
      </c>
      <c r="L48" s="38">
        <v>13.31</v>
      </c>
      <c r="M48">
        <v>114.88</v>
      </c>
      <c r="N48">
        <v>134.03</v>
      </c>
      <c r="O48">
        <v>100.1</v>
      </c>
      <c r="P48">
        <v>0</v>
      </c>
      <c r="Q48">
        <v>23.81</v>
      </c>
      <c r="R48" s="94">
        <v>30.8</v>
      </c>
      <c r="S48" s="94">
        <v>30.8</v>
      </c>
      <c r="T48" s="94">
        <v>30.8</v>
      </c>
      <c r="U48">
        <v>1.1399999999999999</v>
      </c>
      <c r="V48">
        <v>109.17</v>
      </c>
      <c r="W48">
        <v>1.48</v>
      </c>
      <c r="X48">
        <v>19.989999999999998</v>
      </c>
      <c r="Y48">
        <v>6.67</v>
      </c>
      <c r="Z48">
        <v>6.67</v>
      </c>
      <c r="AA48">
        <v>230.9</v>
      </c>
      <c r="AB48">
        <v>46.18</v>
      </c>
      <c r="AC48">
        <v>93</v>
      </c>
      <c r="AD48">
        <v>44</v>
      </c>
      <c r="AE48">
        <v>47</v>
      </c>
      <c r="AF48">
        <v>23</v>
      </c>
      <c r="AG48">
        <v>5.67</v>
      </c>
      <c r="AH48">
        <v>13.33</v>
      </c>
      <c r="AI48">
        <v>13.34</v>
      </c>
      <c r="AJ48">
        <v>25.74</v>
      </c>
      <c r="AK48">
        <v>105</v>
      </c>
      <c r="AL48">
        <v>45</v>
      </c>
    </row>
    <row r="49" spans="1:38">
      <c r="A49" t="s">
        <v>91</v>
      </c>
      <c r="B49" s="35">
        <v>130.43</v>
      </c>
      <c r="C49" s="35">
        <v>86.66</v>
      </c>
      <c r="D49" s="94">
        <f t="shared" si="0"/>
        <v>92.4</v>
      </c>
      <c r="E49" s="35"/>
      <c r="F49" s="35"/>
      <c r="G49" s="35"/>
      <c r="H49" s="35"/>
      <c r="I49" s="35"/>
      <c r="J49" s="38">
        <v>12.99</v>
      </c>
      <c r="K49" s="38">
        <v>12.99</v>
      </c>
      <c r="L49" s="38">
        <v>13.31</v>
      </c>
      <c r="M49">
        <v>114.88</v>
      </c>
      <c r="N49">
        <v>134.03</v>
      </c>
      <c r="O49">
        <v>100.1</v>
      </c>
      <c r="P49">
        <v>0</v>
      </c>
      <c r="Q49">
        <v>23.61</v>
      </c>
      <c r="R49" s="94">
        <v>30.8</v>
      </c>
      <c r="S49" s="94">
        <v>30.8</v>
      </c>
      <c r="T49" s="94">
        <v>30.8</v>
      </c>
      <c r="U49">
        <v>1.1399999999999999</v>
      </c>
      <c r="V49">
        <v>115.01</v>
      </c>
      <c r="W49">
        <v>1.48</v>
      </c>
      <c r="X49">
        <v>19.989999999999998</v>
      </c>
      <c r="Y49">
        <v>6.67</v>
      </c>
      <c r="Z49">
        <v>6.67</v>
      </c>
      <c r="AA49">
        <v>233.33</v>
      </c>
      <c r="AB49">
        <v>46.67</v>
      </c>
      <c r="AC49">
        <v>88</v>
      </c>
      <c r="AD49">
        <v>43</v>
      </c>
      <c r="AE49">
        <v>53</v>
      </c>
      <c r="AF49">
        <v>27</v>
      </c>
      <c r="AG49">
        <v>5.67</v>
      </c>
      <c r="AH49">
        <v>13.33</v>
      </c>
      <c r="AI49">
        <v>13.34</v>
      </c>
      <c r="AJ49">
        <v>25.74</v>
      </c>
      <c r="AK49">
        <v>126</v>
      </c>
      <c r="AL49">
        <v>54</v>
      </c>
    </row>
    <row r="50" spans="1:38">
      <c r="A50" t="s">
        <v>92</v>
      </c>
      <c r="B50" s="35">
        <v>130.43</v>
      </c>
      <c r="C50" s="35">
        <v>86.66</v>
      </c>
      <c r="D50" s="94">
        <f t="shared" si="0"/>
        <v>92.4</v>
      </c>
      <c r="E50" s="35"/>
      <c r="F50" s="35"/>
      <c r="G50" s="35"/>
      <c r="H50" s="35"/>
      <c r="I50" s="35"/>
      <c r="J50" s="38">
        <v>12.99</v>
      </c>
      <c r="K50" s="38">
        <v>12.99</v>
      </c>
      <c r="L50" s="38">
        <v>13.31</v>
      </c>
      <c r="M50">
        <v>114.88</v>
      </c>
      <c r="N50">
        <v>134.03</v>
      </c>
      <c r="O50">
        <v>100.1</v>
      </c>
      <c r="P50">
        <v>0</v>
      </c>
      <c r="Q50">
        <v>23.41</v>
      </c>
      <c r="R50" s="94">
        <v>30.8</v>
      </c>
      <c r="S50" s="94">
        <v>30.8</v>
      </c>
      <c r="T50" s="94">
        <v>30.8</v>
      </c>
      <c r="U50">
        <v>1.1399999999999999</v>
      </c>
      <c r="V50">
        <v>124.76</v>
      </c>
      <c r="W50">
        <v>1.48</v>
      </c>
      <c r="X50">
        <v>19.989999999999998</v>
      </c>
      <c r="Y50">
        <v>6.67</v>
      </c>
      <c r="Z50">
        <v>6.67</v>
      </c>
      <c r="AA50">
        <v>233.33</v>
      </c>
      <c r="AB50">
        <v>46.67</v>
      </c>
      <c r="AC50">
        <v>88</v>
      </c>
      <c r="AD50">
        <v>43</v>
      </c>
      <c r="AE50">
        <v>60</v>
      </c>
      <c r="AF50">
        <v>30</v>
      </c>
      <c r="AG50">
        <v>5.67</v>
      </c>
      <c r="AH50">
        <v>13.33</v>
      </c>
      <c r="AI50">
        <v>13.34</v>
      </c>
      <c r="AJ50">
        <v>25.74</v>
      </c>
      <c r="AK50">
        <v>140</v>
      </c>
      <c r="AL50">
        <v>60</v>
      </c>
    </row>
    <row r="51" spans="1:38">
      <c r="A51" t="s">
        <v>93</v>
      </c>
      <c r="B51" s="35">
        <v>130.43</v>
      </c>
      <c r="C51" s="35">
        <v>86.66</v>
      </c>
      <c r="D51" s="94">
        <f t="shared" si="0"/>
        <v>92.4</v>
      </c>
      <c r="E51" s="35"/>
      <c r="F51" s="35"/>
      <c r="G51" s="35"/>
      <c r="H51" s="35"/>
      <c r="I51" s="35"/>
      <c r="J51" s="38">
        <v>12.99</v>
      </c>
      <c r="K51" s="38">
        <v>12.99</v>
      </c>
      <c r="L51" s="38">
        <v>13.31</v>
      </c>
      <c r="M51">
        <v>70.06</v>
      </c>
      <c r="N51">
        <v>134.03</v>
      </c>
      <c r="O51">
        <v>100.1</v>
      </c>
      <c r="P51">
        <v>0</v>
      </c>
      <c r="Q51">
        <v>19.61</v>
      </c>
      <c r="R51" s="94">
        <v>30.8</v>
      </c>
      <c r="S51" s="94">
        <v>30.8</v>
      </c>
      <c r="T51" s="94">
        <v>30.8</v>
      </c>
      <c r="U51">
        <v>1.1399999999999999</v>
      </c>
      <c r="V51">
        <v>126.71</v>
      </c>
      <c r="W51">
        <v>1.53</v>
      </c>
      <c r="X51">
        <v>19.989999999999998</v>
      </c>
      <c r="Y51">
        <v>6.67</v>
      </c>
      <c r="Z51">
        <v>6.67</v>
      </c>
      <c r="AA51">
        <v>233.33</v>
      </c>
      <c r="AB51">
        <v>46.67</v>
      </c>
      <c r="AC51">
        <v>87</v>
      </c>
      <c r="AD51">
        <v>43</v>
      </c>
      <c r="AE51">
        <v>50</v>
      </c>
      <c r="AF51">
        <v>25</v>
      </c>
      <c r="AG51">
        <v>5.67</v>
      </c>
      <c r="AH51">
        <v>13.33</v>
      </c>
      <c r="AI51">
        <v>13.34</v>
      </c>
      <c r="AJ51">
        <v>25.74</v>
      </c>
      <c r="AK51">
        <v>133</v>
      </c>
      <c r="AL51">
        <v>57</v>
      </c>
    </row>
    <row r="52" spans="1:38">
      <c r="A52" t="s">
        <v>94</v>
      </c>
      <c r="B52" s="35">
        <v>130.43</v>
      </c>
      <c r="C52" s="35">
        <v>86.66</v>
      </c>
      <c r="D52" s="94">
        <f t="shared" si="0"/>
        <v>92.4</v>
      </c>
      <c r="E52" s="35"/>
      <c r="F52" s="35"/>
      <c r="G52" s="35"/>
      <c r="H52" s="35"/>
      <c r="I52" s="35"/>
      <c r="J52" s="38">
        <v>12.99</v>
      </c>
      <c r="K52" s="38">
        <v>12.99</v>
      </c>
      <c r="L52" s="38">
        <v>13.31</v>
      </c>
      <c r="M52">
        <v>70.06</v>
      </c>
      <c r="N52">
        <v>134.03</v>
      </c>
      <c r="O52">
        <v>100.1</v>
      </c>
      <c r="P52">
        <v>0</v>
      </c>
      <c r="Q52">
        <v>20.41</v>
      </c>
      <c r="R52" s="94">
        <v>30.8</v>
      </c>
      <c r="S52" s="94">
        <v>30.8</v>
      </c>
      <c r="T52" s="94">
        <v>30.8</v>
      </c>
      <c r="U52">
        <v>1.1399999999999999</v>
      </c>
      <c r="V52">
        <v>131.19</v>
      </c>
      <c r="W52">
        <v>1.53</v>
      </c>
      <c r="X52">
        <v>19.989999999999998</v>
      </c>
      <c r="Y52">
        <v>6.67</v>
      </c>
      <c r="Z52">
        <v>6.67</v>
      </c>
      <c r="AA52">
        <v>233.33</v>
      </c>
      <c r="AB52">
        <v>46.67</v>
      </c>
      <c r="AC52">
        <v>87</v>
      </c>
      <c r="AD52">
        <v>43</v>
      </c>
      <c r="AE52">
        <v>57</v>
      </c>
      <c r="AF52">
        <v>28</v>
      </c>
      <c r="AG52">
        <v>5.67</v>
      </c>
      <c r="AH52">
        <v>13.33</v>
      </c>
      <c r="AI52">
        <v>13.34</v>
      </c>
      <c r="AJ52">
        <v>25.74</v>
      </c>
      <c r="AK52">
        <v>140</v>
      </c>
      <c r="AL52">
        <v>60</v>
      </c>
    </row>
    <row r="53" spans="1:38">
      <c r="A53" t="s">
        <v>95</v>
      </c>
      <c r="B53" s="35">
        <v>130.43</v>
      </c>
      <c r="C53" s="35">
        <v>76.180000000000007</v>
      </c>
      <c r="D53" s="94">
        <f t="shared" si="0"/>
        <v>92.4</v>
      </c>
      <c r="E53" s="35"/>
      <c r="F53" s="35"/>
      <c r="G53" s="35"/>
      <c r="H53" s="35"/>
      <c r="I53" s="35"/>
      <c r="J53" s="38">
        <v>12.99</v>
      </c>
      <c r="K53" s="38">
        <v>12.99</v>
      </c>
      <c r="L53" s="38">
        <v>13.31</v>
      </c>
      <c r="M53">
        <v>70.06</v>
      </c>
      <c r="N53">
        <v>134.03</v>
      </c>
      <c r="O53">
        <v>100.1</v>
      </c>
      <c r="P53">
        <v>0</v>
      </c>
      <c r="Q53">
        <v>22.61</v>
      </c>
      <c r="R53" s="94">
        <v>30.8</v>
      </c>
      <c r="S53" s="94">
        <v>30.8</v>
      </c>
      <c r="T53" s="94">
        <v>30.8</v>
      </c>
      <c r="U53">
        <v>1.1399999999999999</v>
      </c>
      <c r="V53">
        <v>134.69</v>
      </c>
      <c r="W53">
        <v>1.53</v>
      </c>
      <c r="X53">
        <v>19.989999999999998</v>
      </c>
      <c r="Y53">
        <v>6.67</v>
      </c>
      <c r="Z53">
        <v>6.67</v>
      </c>
      <c r="AA53">
        <v>233.33</v>
      </c>
      <c r="AB53">
        <v>46.67</v>
      </c>
      <c r="AC53">
        <v>82</v>
      </c>
      <c r="AD53">
        <v>43</v>
      </c>
      <c r="AE53">
        <v>83</v>
      </c>
      <c r="AF53">
        <v>42</v>
      </c>
      <c r="AG53">
        <v>5</v>
      </c>
      <c r="AH53">
        <v>13.33</v>
      </c>
      <c r="AI53">
        <v>13.34</v>
      </c>
      <c r="AJ53">
        <v>25.74</v>
      </c>
      <c r="AK53">
        <v>161</v>
      </c>
      <c r="AL53">
        <v>69</v>
      </c>
    </row>
    <row r="54" spans="1:38">
      <c r="A54" t="s">
        <v>96</v>
      </c>
      <c r="B54" s="35">
        <v>130.43</v>
      </c>
      <c r="C54" s="35">
        <v>76.180000000000007</v>
      </c>
      <c r="D54" s="94">
        <f t="shared" si="0"/>
        <v>92.4</v>
      </c>
      <c r="E54" s="35"/>
      <c r="F54" s="35"/>
      <c r="G54" s="35"/>
      <c r="H54" s="35"/>
      <c r="I54" s="35"/>
      <c r="J54" s="38">
        <v>12.99</v>
      </c>
      <c r="K54" s="38">
        <v>12.99</v>
      </c>
      <c r="L54" s="38">
        <v>13.31</v>
      </c>
      <c r="M54">
        <v>70.06</v>
      </c>
      <c r="N54">
        <v>134.03</v>
      </c>
      <c r="O54">
        <v>100.1</v>
      </c>
      <c r="P54">
        <v>0</v>
      </c>
      <c r="Q54">
        <v>22.61</v>
      </c>
      <c r="R54" s="94">
        <v>30.8</v>
      </c>
      <c r="S54" s="94">
        <v>30.8</v>
      </c>
      <c r="T54" s="94">
        <v>30.8</v>
      </c>
      <c r="U54">
        <v>1.1399999999999999</v>
      </c>
      <c r="V54">
        <v>137.03</v>
      </c>
      <c r="W54">
        <v>1.53</v>
      </c>
      <c r="X54">
        <v>19.989999999999998</v>
      </c>
      <c r="Y54">
        <v>6.67</v>
      </c>
      <c r="Z54">
        <v>6.67</v>
      </c>
      <c r="AA54">
        <v>233.33</v>
      </c>
      <c r="AB54">
        <v>46.67</v>
      </c>
      <c r="AC54">
        <v>82</v>
      </c>
      <c r="AD54">
        <v>43</v>
      </c>
      <c r="AE54">
        <v>87</v>
      </c>
      <c r="AF54">
        <v>43</v>
      </c>
      <c r="AG54">
        <v>5</v>
      </c>
      <c r="AH54">
        <v>13.33</v>
      </c>
      <c r="AI54">
        <v>13.34</v>
      </c>
      <c r="AJ54">
        <v>26.24</v>
      </c>
      <c r="AK54">
        <v>172</v>
      </c>
      <c r="AL54">
        <v>73</v>
      </c>
    </row>
    <row r="55" spans="1:38">
      <c r="A55" t="s">
        <v>97</v>
      </c>
      <c r="B55" s="35">
        <v>112.69</v>
      </c>
      <c r="C55" s="35">
        <v>76.180000000000007</v>
      </c>
      <c r="D55" s="94">
        <f t="shared" si="0"/>
        <v>92.4</v>
      </c>
      <c r="E55" s="35"/>
      <c r="F55" s="35"/>
      <c r="G55" s="35"/>
      <c r="H55" s="35"/>
      <c r="I55" s="35"/>
      <c r="J55" s="38">
        <v>12.99</v>
      </c>
      <c r="K55" s="38">
        <v>12.99</v>
      </c>
      <c r="L55" s="38">
        <v>13.31</v>
      </c>
      <c r="M55">
        <v>70.06</v>
      </c>
      <c r="N55">
        <v>134.03</v>
      </c>
      <c r="O55">
        <v>100.1</v>
      </c>
      <c r="P55">
        <v>0</v>
      </c>
      <c r="Q55">
        <v>22.61</v>
      </c>
      <c r="R55" s="94">
        <v>30.8</v>
      </c>
      <c r="S55" s="94">
        <v>30.8</v>
      </c>
      <c r="T55" s="94">
        <v>30.8</v>
      </c>
      <c r="U55">
        <v>1.1399999999999999</v>
      </c>
      <c r="V55">
        <v>137.46</v>
      </c>
      <c r="W55">
        <v>1.53</v>
      </c>
      <c r="X55">
        <v>19.989999999999998</v>
      </c>
      <c r="Y55">
        <v>6.67</v>
      </c>
      <c r="Z55">
        <v>6.67</v>
      </c>
      <c r="AA55">
        <v>233.33</v>
      </c>
      <c r="AB55">
        <v>46.67</v>
      </c>
      <c r="AC55">
        <v>85</v>
      </c>
      <c r="AD55">
        <v>43</v>
      </c>
      <c r="AE55">
        <v>92</v>
      </c>
      <c r="AF55">
        <v>46</v>
      </c>
      <c r="AG55">
        <v>5</v>
      </c>
      <c r="AH55">
        <v>13.33</v>
      </c>
      <c r="AI55">
        <v>13.34</v>
      </c>
      <c r="AJ55">
        <v>26.24</v>
      </c>
      <c r="AK55">
        <v>193</v>
      </c>
      <c r="AL55">
        <v>82</v>
      </c>
    </row>
    <row r="56" spans="1:38">
      <c r="A56" t="s">
        <v>98</v>
      </c>
      <c r="B56" s="35">
        <v>112.69</v>
      </c>
      <c r="C56" s="35">
        <v>76.180000000000007</v>
      </c>
      <c r="D56" s="94">
        <f t="shared" si="0"/>
        <v>92.4</v>
      </c>
      <c r="E56" s="35"/>
      <c r="F56" s="35"/>
      <c r="G56" s="35"/>
      <c r="H56" s="35"/>
      <c r="I56" s="35"/>
      <c r="J56" s="38">
        <v>12.99</v>
      </c>
      <c r="K56" s="38">
        <v>12.99</v>
      </c>
      <c r="L56" s="38">
        <v>13.31</v>
      </c>
      <c r="M56">
        <v>70.06</v>
      </c>
      <c r="N56">
        <v>134.03</v>
      </c>
      <c r="O56">
        <v>100.1</v>
      </c>
      <c r="P56">
        <v>0</v>
      </c>
      <c r="Q56">
        <v>22.61</v>
      </c>
      <c r="R56" s="94">
        <v>30.8</v>
      </c>
      <c r="S56" s="94">
        <v>30.8</v>
      </c>
      <c r="T56" s="94">
        <v>30.8</v>
      </c>
      <c r="U56">
        <v>1.1399999999999999</v>
      </c>
      <c r="V56">
        <v>136.96</v>
      </c>
      <c r="W56">
        <v>1.53</v>
      </c>
      <c r="X56">
        <v>19.989999999999998</v>
      </c>
      <c r="Y56">
        <v>6.67</v>
      </c>
      <c r="Z56">
        <v>6.67</v>
      </c>
      <c r="AA56">
        <v>233.33</v>
      </c>
      <c r="AB56">
        <v>46.67</v>
      </c>
      <c r="AC56">
        <v>85</v>
      </c>
      <c r="AD56">
        <v>43</v>
      </c>
      <c r="AE56">
        <v>92</v>
      </c>
      <c r="AF56">
        <v>46</v>
      </c>
      <c r="AG56">
        <v>5</v>
      </c>
      <c r="AH56">
        <v>13.33</v>
      </c>
      <c r="AI56">
        <v>13.34</v>
      </c>
      <c r="AJ56">
        <v>26.24</v>
      </c>
      <c r="AK56">
        <v>193</v>
      </c>
      <c r="AL56">
        <v>82</v>
      </c>
    </row>
    <row r="57" spans="1:38">
      <c r="A57" t="s">
        <v>99</v>
      </c>
      <c r="B57" s="35">
        <v>112.69</v>
      </c>
      <c r="C57" s="35">
        <v>76.180000000000007</v>
      </c>
      <c r="D57" s="94">
        <f t="shared" si="0"/>
        <v>92.4</v>
      </c>
      <c r="E57" s="35"/>
      <c r="F57" s="35"/>
      <c r="G57" s="35"/>
      <c r="H57" s="35"/>
      <c r="I57" s="35"/>
      <c r="J57" s="38">
        <v>12.99</v>
      </c>
      <c r="K57" s="38">
        <v>12.99</v>
      </c>
      <c r="L57" s="38">
        <v>13.31</v>
      </c>
      <c r="M57">
        <v>70.06</v>
      </c>
      <c r="N57">
        <v>134.03</v>
      </c>
      <c r="O57">
        <v>100.1</v>
      </c>
      <c r="P57">
        <v>0</v>
      </c>
      <c r="Q57">
        <v>26.01</v>
      </c>
      <c r="R57" s="94">
        <v>30.8</v>
      </c>
      <c r="S57" s="94">
        <v>30.8</v>
      </c>
      <c r="T57" s="94">
        <v>30.8</v>
      </c>
      <c r="U57">
        <v>1.1399999999999999</v>
      </c>
      <c r="V57">
        <v>136.51</v>
      </c>
      <c r="W57">
        <v>1.53</v>
      </c>
      <c r="X57">
        <v>19.989999999999998</v>
      </c>
      <c r="Y57">
        <v>6.67</v>
      </c>
      <c r="Z57">
        <v>6.67</v>
      </c>
      <c r="AA57">
        <v>233.33</v>
      </c>
      <c r="AB57">
        <v>46.67</v>
      </c>
      <c r="AC57">
        <v>87</v>
      </c>
      <c r="AD57">
        <v>43</v>
      </c>
      <c r="AE57">
        <v>91</v>
      </c>
      <c r="AF57">
        <v>46</v>
      </c>
      <c r="AG57">
        <v>5</v>
      </c>
      <c r="AH57">
        <v>13.33</v>
      </c>
      <c r="AI57">
        <v>13.34</v>
      </c>
      <c r="AJ57">
        <v>26.24</v>
      </c>
      <c r="AK57">
        <v>193</v>
      </c>
      <c r="AL57">
        <v>82</v>
      </c>
    </row>
    <row r="58" spans="1:38">
      <c r="A58" t="s">
        <v>100</v>
      </c>
      <c r="B58" s="35">
        <v>112.69</v>
      </c>
      <c r="C58" s="35">
        <v>76.180000000000007</v>
      </c>
      <c r="D58" s="94">
        <f t="shared" si="0"/>
        <v>92.4</v>
      </c>
      <c r="E58" s="35"/>
      <c r="F58" s="35"/>
      <c r="G58" s="35"/>
      <c r="H58" s="35"/>
      <c r="I58" s="35"/>
      <c r="J58" s="38">
        <v>12.99</v>
      </c>
      <c r="K58" s="38">
        <v>12.99</v>
      </c>
      <c r="L58" s="38">
        <v>13.31</v>
      </c>
      <c r="M58">
        <v>70.06</v>
      </c>
      <c r="N58">
        <v>134.03</v>
      </c>
      <c r="O58">
        <v>100.1</v>
      </c>
      <c r="P58">
        <v>0</v>
      </c>
      <c r="Q58">
        <v>26.61</v>
      </c>
      <c r="R58" s="94">
        <v>30.8</v>
      </c>
      <c r="S58" s="94">
        <v>30.8</v>
      </c>
      <c r="T58" s="94">
        <v>30.8</v>
      </c>
      <c r="U58">
        <v>1.1399999999999999</v>
      </c>
      <c r="V58">
        <v>132.54</v>
      </c>
      <c r="W58">
        <v>1.53</v>
      </c>
      <c r="X58">
        <v>19.989999999999998</v>
      </c>
      <c r="Y58">
        <v>6.67</v>
      </c>
      <c r="Z58">
        <v>6.67</v>
      </c>
      <c r="AA58">
        <v>233.33</v>
      </c>
      <c r="AB58">
        <v>46.67</v>
      </c>
      <c r="AC58">
        <v>87</v>
      </c>
      <c r="AD58">
        <v>42</v>
      </c>
      <c r="AE58">
        <v>91</v>
      </c>
      <c r="AF58">
        <v>45</v>
      </c>
      <c r="AG58">
        <v>5</v>
      </c>
      <c r="AH58">
        <v>13.33</v>
      </c>
      <c r="AI58">
        <v>13.34</v>
      </c>
      <c r="AJ58">
        <v>25.74</v>
      </c>
      <c r="AK58">
        <v>189</v>
      </c>
      <c r="AL58">
        <v>81</v>
      </c>
    </row>
    <row r="59" spans="1:38">
      <c r="A59" t="s">
        <v>101</v>
      </c>
      <c r="B59" s="35">
        <v>112.69</v>
      </c>
      <c r="C59" s="35">
        <v>76.180000000000007</v>
      </c>
      <c r="D59" s="94">
        <f t="shared" si="0"/>
        <v>92.4</v>
      </c>
      <c r="E59" s="35"/>
      <c r="F59" s="35"/>
      <c r="G59" s="35"/>
      <c r="H59" s="35"/>
      <c r="I59" s="35"/>
      <c r="J59" s="38">
        <v>12.99</v>
      </c>
      <c r="K59" s="38">
        <v>12.99</v>
      </c>
      <c r="L59" s="38">
        <v>13.31</v>
      </c>
      <c r="M59">
        <v>70.06</v>
      </c>
      <c r="N59">
        <v>134.03</v>
      </c>
      <c r="O59">
        <v>100.1</v>
      </c>
      <c r="P59">
        <v>0</v>
      </c>
      <c r="Q59">
        <v>27.21</v>
      </c>
      <c r="R59" s="94">
        <v>30.8</v>
      </c>
      <c r="S59" s="94">
        <v>30.8</v>
      </c>
      <c r="T59" s="94">
        <v>30.8</v>
      </c>
      <c r="U59">
        <v>1.1399999999999999</v>
      </c>
      <c r="V59">
        <v>127.21</v>
      </c>
      <c r="W59">
        <v>1.57</v>
      </c>
      <c r="X59">
        <v>19.989999999999998</v>
      </c>
      <c r="Y59">
        <v>6.67</v>
      </c>
      <c r="Z59">
        <v>6.67</v>
      </c>
      <c r="AA59">
        <v>233.17</v>
      </c>
      <c r="AB59">
        <v>46.63</v>
      </c>
      <c r="AC59">
        <v>88</v>
      </c>
      <c r="AD59">
        <v>41</v>
      </c>
      <c r="AE59">
        <v>89</v>
      </c>
      <c r="AF59">
        <v>44</v>
      </c>
      <c r="AG59">
        <v>5</v>
      </c>
      <c r="AH59">
        <v>13.33</v>
      </c>
      <c r="AI59">
        <v>13.34</v>
      </c>
      <c r="AJ59">
        <v>25.23</v>
      </c>
      <c r="AK59">
        <v>182</v>
      </c>
      <c r="AL59">
        <v>78</v>
      </c>
    </row>
    <row r="60" spans="1:38">
      <c r="A60" t="s">
        <v>102</v>
      </c>
      <c r="B60" s="35">
        <v>112.69</v>
      </c>
      <c r="C60" s="35">
        <v>76.180000000000007</v>
      </c>
      <c r="D60" s="94">
        <f t="shared" si="0"/>
        <v>92.4</v>
      </c>
      <c r="E60" s="35"/>
      <c r="F60" s="35"/>
      <c r="G60" s="35"/>
      <c r="H60" s="35"/>
      <c r="I60" s="35"/>
      <c r="J60" s="38">
        <v>12.46</v>
      </c>
      <c r="K60" s="38">
        <v>12.46</v>
      </c>
      <c r="L60" s="38">
        <v>12.78</v>
      </c>
      <c r="M60">
        <v>70.06</v>
      </c>
      <c r="N60">
        <v>134.03</v>
      </c>
      <c r="O60">
        <v>100.1</v>
      </c>
      <c r="P60">
        <v>0</v>
      </c>
      <c r="Q60">
        <v>28.21</v>
      </c>
      <c r="R60" s="94">
        <v>30.8</v>
      </c>
      <c r="S60" s="94">
        <v>30.8</v>
      </c>
      <c r="T60" s="94">
        <v>30.8</v>
      </c>
      <c r="U60">
        <v>1.1399999999999999</v>
      </c>
      <c r="V60">
        <v>120.79</v>
      </c>
      <c r="W60">
        <v>1.57</v>
      </c>
      <c r="X60">
        <v>19.989999999999998</v>
      </c>
      <c r="Y60">
        <v>6.67</v>
      </c>
      <c r="Z60">
        <v>6.67</v>
      </c>
      <c r="AA60">
        <v>225.24</v>
      </c>
      <c r="AB60">
        <v>45.05</v>
      </c>
      <c r="AC60">
        <v>87</v>
      </c>
      <c r="AD60">
        <v>39</v>
      </c>
      <c r="AE60">
        <v>85</v>
      </c>
      <c r="AF60">
        <v>42</v>
      </c>
      <c r="AG60">
        <v>5</v>
      </c>
      <c r="AH60">
        <v>13.33</v>
      </c>
      <c r="AI60">
        <v>13.34</v>
      </c>
      <c r="AJ60">
        <v>24.73</v>
      </c>
      <c r="AK60">
        <v>175</v>
      </c>
      <c r="AL60">
        <v>75</v>
      </c>
    </row>
    <row r="61" spans="1:38">
      <c r="A61" t="s">
        <v>103</v>
      </c>
      <c r="B61" s="35">
        <v>112.69</v>
      </c>
      <c r="C61" s="35">
        <v>76.180000000000007</v>
      </c>
      <c r="D61" s="94">
        <f t="shared" si="0"/>
        <v>92.4</v>
      </c>
      <c r="E61" s="35"/>
      <c r="F61" s="35"/>
      <c r="G61" s="35"/>
      <c r="H61" s="35"/>
      <c r="I61" s="35"/>
      <c r="J61" s="38">
        <v>11.57</v>
      </c>
      <c r="K61" s="38">
        <v>11.57</v>
      </c>
      <c r="L61" s="38">
        <v>11.85</v>
      </c>
      <c r="M61">
        <v>70.06</v>
      </c>
      <c r="N61">
        <v>134.03</v>
      </c>
      <c r="O61">
        <v>100.1</v>
      </c>
      <c r="P61">
        <v>0</v>
      </c>
      <c r="Q61">
        <v>28.61</v>
      </c>
      <c r="R61" s="94">
        <v>30.8</v>
      </c>
      <c r="S61" s="94">
        <v>30.8</v>
      </c>
      <c r="T61" s="94">
        <v>30.8</v>
      </c>
      <c r="U61">
        <v>1.1399999999999999</v>
      </c>
      <c r="V61">
        <v>113.5</v>
      </c>
      <c r="W61">
        <v>1.57</v>
      </c>
      <c r="X61">
        <v>19.989999999999998</v>
      </c>
      <c r="Y61">
        <v>6.67</v>
      </c>
      <c r="Z61">
        <v>6.67</v>
      </c>
      <c r="AA61">
        <v>225.31</v>
      </c>
      <c r="AB61">
        <v>45.06</v>
      </c>
      <c r="AC61">
        <v>78</v>
      </c>
      <c r="AD61">
        <v>37</v>
      </c>
      <c r="AE61">
        <v>81</v>
      </c>
      <c r="AF61">
        <v>40</v>
      </c>
      <c r="AG61">
        <v>5</v>
      </c>
      <c r="AH61">
        <v>13.33</v>
      </c>
      <c r="AI61">
        <v>13.34</v>
      </c>
      <c r="AJ61">
        <v>24.73</v>
      </c>
      <c r="AK61">
        <v>165</v>
      </c>
      <c r="AL61">
        <v>70</v>
      </c>
    </row>
    <row r="62" spans="1:38">
      <c r="A62" t="s">
        <v>104</v>
      </c>
      <c r="B62" s="35">
        <v>112.69</v>
      </c>
      <c r="C62" s="35">
        <v>75.73</v>
      </c>
      <c r="D62" s="94">
        <f t="shared" si="0"/>
        <v>92.4</v>
      </c>
      <c r="E62" s="35"/>
      <c r="F62" s="35"/>
      <c r="G62" s="35"/>
      <c r="H62" s="35"/>
      <c r="I62" s="35"/>
      <c r="J62" s="38">
        <v>10.66</v>
      </c>
      <c r="K62" s="38">
        <v>10.66</v>
      </c>
      <c r="L62" s="38">
        <v>10.93</v>
      </c>
      <c r="M62">
        <v>70.06</v>
      </c>
      <c r="N62">
        <v>134.03</v>
      </c>
      <c r="O62">
        <v>100.1</v>
      </c>
      <c r="P62">
        <v>0</v>
      </c>
      <c r="Q62">
        <v>29.01</v>
      </c>
      <c r="R62" s="94">
        <v>30.8</v>
      </c>
      <c r="S62" s="94">
        <v>30.8</v>
      </c>
      <c r="T62" s="94">
        <v>30.8</v>
      </c>
      <c r="U62">
        <v>1.1399999999999999</v>
      </c>
      <c r="V62">
        <v>105.38</v>
      </c>
      <c r="W62">
        <v>1.57</v>
      </c>
      <c r="X62">
        <v>19.989999999999998</v>
      </c>
      <c r="Y62">
        <v>6.67</v>
      </c>
      <c r="Z62">
        <v>6.67</v>
      </c>
      <c r="AA62">
        <v>216.22</v>
      </c>
      <c r="AB62">
        <v>43.25</v>
      </c>
      <c r="AC62">
        <v>75</v>
      </c>
      <c r="AD62">
        <v>35</v>
      </c>
      <c r="AE62">
        <v>74</v>
      </c>
      <c r="AF62">
        <v>37</v>
      </c>
      <c r="AG62">
        <v>5</v>
      </c>
      <c r="AH62">
        <v>13.33</v>
      </c>
      <c r="AI62">
        <v>13.34</v>
      </c>
      <c r="AJ62">
        <v>24.73</v>
      </c>
      <c r="AK62">
        <v>154</v>
      </c>
      <c r="AL62">
        <v>66</v>
      </c>
    </row>
    <row r="63" spans="1:38">
      <c r="A63" t="s">
        <v>105</v>
      </c>
      <c r="B63" s="35">
        <v>130.43</v>
      </c>
      <c r="C63" s="35">
        <v>86.66</v>
      </c>
      <c r="D63" s="94">
        <f t="shared" si="0"/>
        <v>93.9</v>
      </c>
      <c r="E63" s="35"/>
      <c r="F63" s="35"/>
      <c r="G63" s="35"/>
      <c r="H63" s="35"/>
      <c r="I63" s="35"/>
      <c r="J63" s="38">
        <v>9.74</v>
      </c>
      <c r="K63" s="38">
        <v>9.74</v>
      </c>
      <c r="L63" s="38">
        <v>9.99</v>
      </c>
      <c r="M63">
        <v>70.06</v>
      </c>
      <c r="N63">
        <v>134.03</v>
      </c>
      <c r="O63">
        <v>100.1</v>
      </c>
      <c r="P63">
        <v>0</v>
      </c>
      <c r="Q63">
        <v>31.61</v>
      </c>
      <c r="R63" s="94">
        <v>31.3</v>
      </c>
      <c r="S63" s="94">
        <v>31.3</v>
      </c>
      <c r="T63" s="94">
        <v>31.3</v>
      </c>
      <c r="U63">
        <v>1.22</v>
      </c>
      <c r="V63">
        <v>96.42</v>
      </c>
      <c r="W63">
        <v>1.57</v>
      </c>
      <c r="X63">
        <v>19.989999999999998</v>
      </c>
      <c r="Y63">
        <v>6.67</v>
      </c>
      <c r="Z63">
        <v>6.67</v>
      </c>
      <c r="AA63">
        <v>200</v>
      </c>
      <c r="AB63">
        <v>40</v>
      </c>
      <c r="AC63">
        <v>60</v>
      </c>
      <c r="AD63">
        <v>30</v>
      </c>
      <c r="AE63">
        <v>70</v>
      </c>
      <c r="AF63">
        <v>35</v>
      </c>
      <c r="AG63">
        <v>5</v>
      </c>
      <c r="AH63">
        <v>13.33</v>
      </c>
      <c r="AI63">
        <v>13.34</v>
      </c>
      <c r="AJ63">
        <v>24.73</v>
      </c>
      <c r="AK63">
        <v>144</v>
      </c>
      <c r="AL63">
        <v>61</v>
      </c>
    </row>
    <row r="64" spans="1:38">
      <c r="A64" t="s">
        <v>106</v>
      </c>
      <c r="B64" s="35">
        <v>130.43</v>
      </c>
      <c r="C64" s="35">
        <v>86.66</v>
      </c>
      <c r="D64" s="94">
        <f t="shared" si="0"/>
        <v>93.9</v>
      </c>
      <c r="E64" s="35"/>
      <c r="F64" s="35"/>
      <c r="G64" s="35"/>
      <c r="H64" s="35"/>
      <c r="I64" s="35"/>
      <c r="J64" s="38">
        <v>8.6300000000000008</v>
      </c>
      <c r="K64" s="38">
        <v>8.6300000000000008</v>
      </c>
      <c r="L64" s="38">
        <v>8.84</v>
      </c>
      <c r="M64">
        <v>70.06</v>
      </c>
      <c r="N64">
        <v>134.03</v>
      </c>
      <c r="O64">
        <v>100.1</v>
      </c>
      <c r="P64">
        <v>0</v>
      </c>
      <c r="Q64">
        <v>31.81</v>
      </c>
      <c r="R64" s="94">
        <v>31.3</v>
      </c>
      <c r="S64" s="94">
        <v>31.3</v>
      </c>
      <c r="T64" s="94">
        <v>31.3</v>
      </c>
      <c r="U64">
        <v>1.22</v>
      </c>
      <c r="V64">
        <v>86.42</v>
      </c>
      <c r="W64">
        <v>1.57</v>
      </c>
      <c r="X64">
        <v>19.989999999999998</v>
      </c>
      <c r="Y64">
        <v>6.67</v>
      </c>
      <c r="Z64">
        <v>6.67</v>
      </c>
      <c r="AA64">
        <v>187.5</v>
      </c>
      <c r="AB64">
        <v>37.5</v>
      </c>
      <c r="AC64">
        <v>57</v>
      </c>
      <c r="AD64">
        <v>27</v>
      </c>
      <c r="AE64">
        <v>65</v>
      </c>
      <c r="AF64">
        <v>33</v>
      </c>
      <c r="AG64">
        <v>5</v>
      </c>
      <c r="AH64">
        <v>13.33</v>
      </c>
      <c r="AI64">
        <v>13.34</v>
      </c>
      <c r="AJ64">
        <v>25.23</v>
      </c>
      <c r="AK64">
        <v>133</v>
      </c>
      <c r="AL64">
        <v>57</v>
      </c>
    </row>
    <row r="65" spans="1:38">
      <c r="A65" t="s">
        <v>107</v>
      </c>
      <c r="B65" s="35">
        <v>130.43</v>
      </c>
      <c r="C65" s="35">
        <v>86.66</v>
      </c>
      <c r="D65" s="94">
        <f t="shared" si="0"/>
        <v>90.82</v>
      </c>
      <c r="E65" s="35"/>
      <c r="F65" s="35"/>
      <c r="G65" s="35"/>
      <c r="H65" s="35"/>
      <c r="I65" s="35"/>
      <c r="J65" s="38">
        <v>7.64</v>
      </c>
      <c r="K65" s="38">
        <v>7.64</v>
      </c>
      <c r="L65" s="38">
        <v>7.83</v>
      </c>
      <c r="M65">
        <v>70.06</v>
      </c>
      <c r="N65">
        <v>134.03</v>
      </c>
      <c r="O65">
        <v>100.1</v>
      </c>
      <c r="P65">
        <v>0</v>
      </c>
      <c r="Q65">
        <v>31.81</v>
      </c>
      <c r="R65" s="94">
        <v>32.909999999999997</v>
      </c>
      <c r="S65" s="94">
        <v>25</v>
      </c>
      <c r="T65" s="94">
        <v>32.909999999999997</v>
      </c>
      <c r="U65">
        <v>1.22</v>
      </c>
      <c r="V65">
        <v>75.47</v>
      </c>
      <c r="W65">
        <v>1.57</v>
      </c>
      <c r="X65">
        <v>22.5</v>
      </c>
      <c r="Y65">
        <v>7.5</v>
      </c>
      <c r="Z65">
        <v>7.5</v>
      </c>
      <c r="AA65">
        <v>175</v>
      </c>
      <c r="AB65">
        <v>35</v>
      </c>
      <c r="AC65">
        <v>32</v>
      </c>
      <c r="AD65">
        <v>16</v>
      </c>
      <c r="AE65">
        <v>55</v>
      </c>
      <c r="AF65">
        <v>28</v>
      </c>
      <c r="AG65">
        <v>5</v>
      </c>
      <c r="AH65">
        <v>13.33</v>
      </c>
      <c r="AI65">
        <v>13.34</v>
      </c>
      <c r="AJ65">
        <v>25.23</v>
      </c>
      <c r="AK65">
        <v>119</v>
      </c>
      <c r="AL65">
        <v>51</v>
      </c>
    </row>
    <row r="66" spans="1:38">
      <c r="A66" t="s">
        <v>108</v>
      </c>
      <c r="B66" s="35">
        <v>130.43</v>
      </c>
      <c r="C66" s="35">
        <v>86.66</v>
      </c>
      <c r="D66" s="94">
        <f t="shared" si="0"/>
        <v>83.9</v>
      </c>
      <c r="E66" s="35"/>
      <c r="F66" s="35"/>
      <c r="G66" s="35"/>
      <c r="H66" s="35"/>
      <c r="I66" s="35"/>
      <c r="J66" s="38">
        <v>6.64</v>
      </c>
      <c r="K66" s="38">
        <v>6.64</v>
      </c>
      <c r="L66" s="38">
        <v>6.81</v>
      </c>
      <c r="M66">
        <v>70.06</v>
      </c>
      <c r="N66">
        <v>134.03</v>
      </c>
      <c r="O66">
        <v>100.1</v>
      </c>
      <c r="P66">
        <v>0</v>
      </c>
      <c r="Q66">
        <v>32.01</v>
      </c>
      <c r="R66" s="94">
        <v>32.950000000000003</v>
      </c>
      <c r="S66" s="94">
        <v>18</v>
      </c>
      <c r="T66" s="94">
        <v>32.950000000000003</v>
      </c>
      <c r="U66">
        <v>1.22</v>
      </c>
      <c r="V66">
        <v>63.88</v>
      </c>
      <c r="W66">
        <v>1.57</v>
      </c>
      <c r="X66">
        <v>22.5</v>
      </c>
      <c r="Y66">
        <v>7.5</v>
      </c>
      <c r="Z66">
        <v>7.5</v>
      </c>
      <c r="AA66">
        <v>158.33000000000001</v>
      </c>
      <c r="AB66">
        <v>31.67</v>
      </c>
      <c r="AC66">
        <v>23</v>
      </c>
      <c r="AD66">
        <v>12</v>
      </c>
      <c r="AE66">
        <v>49</v>
      </c>
      <c r="AF66">
        <v>24</v>
      </c>
      <c r="AG66">
        <v>5</v>
      </c>
      <c r="AH66">
        <v>13.33</v>
      </c>
      <c r="AI66">
        <v>13.34</v>
      </c>
      <c r="AJ66">
        <v>25.23</v>
      </c>
      <c r="AK66">
        <v>105</v>
      </c>
      <c r="AL66">
        <v>45</v>
      </c>
    </row>
    <row r="67" spans="1:38">
      <c r="A67" t="s">
        <v>109</v>
      </c>
      <c r="B67" s="35">
        <v>130.43</v>
      </c>
      <c r="C67" s="35">
        <v>86.66</v>
      </c>
      <c r="D67" s="94">
        <f t="shared" si="0"/>
        <v>71.650000000000006</v>
      </c>
      <c r="E67" s="35"/>
      <c r="F67" s="35"/>
      <c r="G67" s="35"/>
      <c r="H67" s="35"/>
      <c r="I67" s="35"/>
      <c r="J67" s="38">
        <v>5.59</v>
      </c>
      <c r="K67" s="38">
        <v>5.59</v>
      </c>
      <c r="L67" s="38">
        <v>5.72</v>
      </c>
      <c r="M67">
        <v>78.540000000000006</v>
      </c>
      <c r="N67">
        <v>134.03</v>
      </c>
      <c r="O67">
        <v>100.1</v>
      </c>
      <c r="P67">
        <v>0</v>
      </c>
      <c r="Q67">
        <v>32.01</v>
      </c>
      <c r="R67" s="94">
        <v>33</v>
      </c>
      <c r="S67" s="94">
        <v>10</v>
      </c>
      <c r="T67" s="94">
        <v>28.65</v>
      </c>
      <c r="U67">
        <v>1.22</v>
      </c>
      <c r="V67">
        <v>51.61</v>
      </c>
      <c r="W67">
        <v>1.61</v>
      </c>
      <c r="X67">
        <v>22.5</v>
      </c>
      <c r="Y67">
        <v>7.5</v>
      </c>
      <c r="Z67">
        <v>7.5</v>
      </c>
      <c r="AA67">
        <v>107.44</v>
      </c>
      <c r="AB67">
        <v>21.49</v>
      </c>
      <c r="AC67">
        <v>20</v>
      </c>
      <c r="AD67">
        <v>10</v>
      </c>
      <c r="AE67">
        <v>39</v>
      </c>
      <c r="AF67">
        <v>19</v>
      </c>
      <c r="AG67">
        <v>5</v>
      </c>
      <c r="AH67">
        <v>14.67</v>
      </c>
      <c r="AI67">
        <v>14.66</v>
      </c>
      <c r="AJ67">
        <v>25.23</v>
      </c>
      <c r="AK67">
        <v>91</v>
      </c>
      <c r="AL67">
        <v>39</v>
      </c>
    </row>
    <row r="68" spans="1:38">
      <c r="A68" t="s">
        <v>110</v>
      </c>
      <c r="B68" s="35">
        <v>130.43</v>
      </c>
      <c r="C68" s="35">
        <v>86.66</v>
      </c>
      <c r="D68" s="94">
        <f t="shared" ref="D68:D98" si="1">R68+S68+T68</f>
        <v>56.67</v>
      </c>
      <c r="E68" s="35"/>
      <c r="F68" s="35"/>
      <c r="G68" s="35"/>
      <c r="H68" s="35"/>
      <c r="I68" s="35"/>
      <c r="J68" s="38">
        <v>4.5</v>
      </c>
      <c r="K68" s="38">
        <v>4.5</v>
      </c>
      <c r="L68" s="38">
        <v>4.6100000000000003</v>
      </c>
      <c r="M68">
        <v>87.01</v>
      </c>
      <c r="N68">
        <v>134.03</v>
      </c>
      <c r="O68">
        <v>100.1</v>
      </c>
      <c r="P68">
        <v>0</v>
      </c>
      <c r="Q68">
        <v>32.01</v>
      </c>
      <c r="R68" s="94">
        <v>33</v>
      </c>
      <c r="S68" s="94">
        <v>5</v>
      </c>
      <c r="T68" s="94">
        <v>18.670000000000002</v>
      </c>
      <c r="U68">
        <v>1.22</v>
      </c>
      <c r="V68">
        <v>38.92</v>
      </c>
      <c r="W68">
        <v>1.61</v>
      </c>
      <c r="X68">
        <v>22.5</v>
      </c>
      <c r="Y68">
        <v>7.5</v>
      </c>
      <c r="Z68">
        <v>7.5</v>
      </c>
      <c r="AA68">
        <v>86.93</v>
      </c>
      <c r="AB68">
        <v>17.38</v>
      </c>
      <c r="AC68">
        <v>18</v>
      </c>
      <c r="AD68">
        <v>8</v>
      </c>
      <c r="AE68">
        <v>31</v>
      </c>
      <c r="AF68">
        <v>15</v>
      </c>
      <c r="AG68">
        <v>5</v>
      </c>
      <c r="AH68">
        <v>15</v>
      </c>
      <c r="AI68">
        <v>15</v>
      </c>
      <c r="AJ68">
        <v>25.23</v>
      </c>
      <c r="AK68">
        <v>74</v>
      </c>
      <c r="AL68">
        <v>31</v>
      </c>
    </row>
    <row r="69" spans="1:38">
      <c r="A69" t="s">
        <v>111</v>
      </c>
      <c r="B69" s="35">
        <v>130.43</v>
      </c>
      <c r="C69" s="35">
        <v>86.66</v>
      </c>
      <c r="D69" s="94">
        <f t="shared" si="1"/>
        <v>29.91</v>
      </c>
      <c r="E69" s="35"/>
      <c r="F69" s="35"/>
      <c r="G69" s="35"/>
      <c r="H69" s="35"/>
      <c r="I69" s="35"/>
      <c r="J69" s="38">
        <v>3.42</v>
      </c>
      <c r="K69" s="38">
        <v>3.42</v>
      </c>
      <c r="L69" s="38">
        <v>3.5</v>
      </c>
      <c r="M69">
        <v>95.48</v>
      </c>
      <c r="N69">
        <v>134.03</v>
      </c>
      <c r="O69">
        <v>100.1</v>
      </c>
      <c r="P69">
        <v>0</v>
      </c>
      <c r="Q69">
        <v>17.010000000000002</v>
      </c>
      <c r="R69" s="94">
        <v>18.23</v>
      </c>
      <c r="S69" s="94">
        <v>1</v>
      </c>
      <c r="T69" s="94">
        <v>10.68</v>
      </c>
      <c r="U69">
        <v>1.22</v>
      </c>
      <c r="V69">
        <v>26.21</v>
      </c>
      <c r="W69">
        <v>1.61</v>
      </c>
      <c r="X69">
        <v>22.5</v>
      </c>
      <c r="Y69">
        <v>7.5</v>
      </c>
      <c r="Z69">
        <v>7.5</v>
      </c>
      <c r="AA69">
        <v>66.400000000000006</v>
      </c>
      <c r="AB69">
        <v>13.28</v>
      </c>
      <c r="AC69">
        <v>10</v>
      </c>
      <c r="AD69">
        <v>6</v>
      </c>
      <c r="AE69">
        <v>23</v>
      </c>
      <c r="AF69">
        <v>11</v>
      </c>
      <c r="AG69">
        <v>5</v>
      </c>
      <c r="AH69">
        <v>15.33</v>
      </c>
      <c r="AI69">
        <v>15.34</v>
      </c>
      <c r="AJ69">
        <v>25.23</v>
      </c>
      <c r="AK69">
        <v>63</v>
      </c>
      <c r="AL69">
        <v>27</v>
      </c>
    </row>
    <row r="70" spans="1:38">
      <c r="A70" t="s">
        <v>112</v>
      </c>
      <c r="B70" s="35">
        <v>130.43</v>
      </c>
      <c r="C70" s="35">
        <v>86.66</v>
      </c>
      <c r="D70" s="94">
        <f t="shared" si="1"/>
        <v>11.870000000000001</v>
      </c>
      <c r="E70" s="35"/>
      <c r="F70" s="35"/>
      <c r="G70" s="35"/>
      <c r="H70" s="35"/>
      <c r="I70" s="35"/>
      <c r="J70" s="38">
        <v>2.34</v>
      </c>
      <c r="K70" s="38">
        <v>2.34</v>
      </c>
      <c r="L70" s="38">
        <v>2.4</v>
      </c>
      <c r="M70">
        <v>103.96</v>
      </c>
      <c r="N70">
        <v>134.03</v>
      </c>
      <c r="O70">
        <v>100.1</v>
      </c>
      <c r="P70">
        <v>0</v>
      </c>
      <c r="Q70">
        <v>17.809999999999999</v>
      </c>
      <c r="R70" s="94">
        <v>7.41</v>
      </c>
      <c r="S70" s="94">
        <v>0</v>
      </c>
      <c r="T70" s="94">
        <v>4.46</v>
      </c>
      <c r="U70">
        <v>1.22</v>
      </c>
      <c r="V70">
        <v>16.579999999999998</v>
      </c>
      <c r="W70">
        <v>1.61</v>
      </c>
      <c r="X70">
        <v>22.5</v>
      </c>
      <c r="Y70">
        <v>7.5</v>
      </c>
      <c r="Z70">
        <v>7.5</v>
      </c>
      <c r="AA70">
        <v>45.88</v>
      </c>
      <c r="AB70">
        <v>9.18</v>
      </c>
      <c r="AC70">
        <v>8</v>
      </c>
      <c r="AD70">
        <v>5</v>
      </c>
      <c r="AE70">
        <v>13</v>
      </c>
      <c r="AF70">
        <v>7</v>
      </c>
      <c r="AG70">
        <v>5</v>
      </c>
      <c r="AH70">
        <v>15.33</v>
      </c>
      <c r="AI70">
        <v>15.34</v>
      </c>
      <c r="AJ70">
        <v>25.23</v>
      </c>
      <c r="AK70">
        <v>49</v>
      </c>
      <c r="AL70">
        <v>21</v>
      </c>
    </row>
    <row r="71" spans="1:38">
      <c r="A71" t="s">
        <v>113</v>
      </c>
      <c r="B71" s="35">
        <v>130.43</v>
      </c>
      <c r="C71" s="35">
        <v>86.66</v>
      </c>
      <c r="D71" s="94">
        <f t="shared" si="1"/>
        <v>3.79</v>
      </c>
      <c r="E71" s="35"/>
      <c r="F71" s="35"/>
      <c r="G71" s="35"/>
      <c r="H71" s="35"/>
      <c r="I71" s="35"/>
      <c r="J71" s="38">
        <v>1.72</v>
      </c>
      <c r="K71" s="38">
        <v>1.72</v>
      </c>
      <c r="L71" s="38">
        <v>1.77</v>
      </c>
      <c r="M71">
        <v>112.43</v>
      </c>
      <c r="N71">
        <v>134.03</v>
      </c>
      <c r="O71">
        <v>95.02</v>
      </c>
      <c r="P71">
        <v>0</v>
      </c>
      <c r="Q71">
        <v>18.21</v>
      </c>
      <c r="R71" s="94">
        <v>2.71</v>
      </c>
      <c r="S71" s="94">
        <v>0</v>
      </c>
      <c r="T71" s="94">
        <v>1.08</v>
      </c>
      <c r="U71">
        <v>1.3</v>
      </c>
      <c r="V71">
        <v>9.76</v>
      </c>
      <c r="W71">
        <v>1.61</v>
      </c>
      <c r="X71">
        <v>22.5</v>
      </c>
      <c r="Y71">
        <v>7.5</v>
      </c>
      <c r="Z71">
        <v>7.5</v>
      </c>
      <c r="AA71">
        <v>35.44</v>
      </c>
      <c r="AB71">
        <v>7.09</v>
      </c>
      <c r="AC71">
        <v>7</v>
      </c>
      <c r="AD71">
        <v>2</v>
      </c>
      <c r="AE71">
        <v>9</v>
      </c>
      <c r="AF71">
        <v>4</v>
      </c>
      <c r="AG71">
        <v>5.33</v>
      </c>
      <c r="AH71">
        <v>15.67</v>
      </c>
      <c r="AI71">
        <v>15.66</v>
      </c>
      <c r="AJ71">
        <v>25.23</v>
      </c>
      <c r="AK71">
        <v>35</v>
      </c>
      <c r="AL71">
        <v>15</v>
      </c>
    </row>
    <row r="72" spans="1:38">
      <c r="A72" t="s">
        <v>114</v>
      </c>
      <c r="B72" s="35">
        <v>130.43</v>
      </c>
      <c r="C72" s="35">
        <v>86.66</v>
      </c>
      <c r="D72" s="94">
        <f t="shared" si="1"/>
        <v>2.4</v>
      </c>
      <c r="E72" s="35"/>
      <c r="F72" s="35"/>
      <c r="G72" s="35"/>
      <c r="H72" s="35"/>
      <c r="I72" s="35"/>
      <c r="J72" s="38">
        <v>1.17</v>
      </c>
      <c r="K72" s="38">
        <v>1.17</v>
      </c>
      <c r="L72" s="38">
        <v>1.2</v>
      </c>
      <c r="M72">
        <v>114.88</v>
      </c>
      <c r="N72">
        <v>134.03</v>
      </c>
      <c r="O72">
        <v>95.02</v>
      </c>
      <c r="P72">
        <v>0</v>
      </c>
      <c r="Q72">
        <v>18.61</v>
      </c>
      <c r="R72" s="94">
        <v>0.76</v>
      </c>
      <c r="S72" s="94">
        <v>0</v>
      </c>
      <c r="T72" s="94">
        <v>1.64</v>
      </c>
      <c r="U72">
        <v>1.3</v>
      </c>
      <c r="V72">
        <v>4.79</v>
      </c>
      <c r="W72">
        <v>1.61</v>
      </c>
      <c r="X72">
        <v>22.5</v>
      </c>
      <c r="Y72">
        <v>7.5</v>
      </c>
      <c r="Z72">
        <v>7.5</v>
      </c>
      <c r="AA72">
        <v>18.510000000000002</v>
      </c>
      <c r="AB72">
        <v>3.7</v>
      </c>
      <c r="AC72">
        <v>5</v>
      </c>
      <c r="AD72">
        <v>1</v>
      </c>
      <c r="AE72">
        <v>4</v>
      </c>
      <c r="AF72">
        <v>2</v>
      </c>
      <c r="AG72">
        <v>5.67</v>
      </c>
      <c r="AH72">
        <v>15.67</v>
      </c>
      <c r="AI72">
        <v>15.66</v>
      </c>
      <c r="AJ72">
        <v>26.24</v>
      </c>
      <c r="AK72">
        <v>18</v>
      </c>
      <c r="AL72">
        <v>7</v>
      </c>
    </row>
    <row r="73" spans="1:38">
      <c r="A73" t="s">
        <v>115</v>
      </c>
      <c r="B73" s="35">
        <v>130.43</v>
      </c>
      <c r="C73" s="35">
        <v>86.66</v>
      </c>
      <c r="D73" s="94">
        <f t="shared" si="1"/>
        <v>1.01</v>
      </c>
      <c r="E73" s="35"/>
      <c r="F73" s="35"/>
      <c r="G73" s="35"/>
      <c r="H73" s="35"/>
      <c r="I73" s="35"/>
      <c r="J73" s="38">
        <v>0.67</v>
      </c>
      <c r="K73" s="38">
        <v>0.67</v>
      </c>
      <c r="L73" s="38">
        <v>0.69</v>
      </c>
      <c r="M73">
        <v>114.88</v>
      </c>
      <c r="N73">
        <v>134.03</v>
      </c>
      <c r="O73">
        <v>95.02</v>
      </c>
      <c r="P73">
        <v>0</v>
      </c>
      <c r="Q73">
        <v>19.010000000000002</v>
      </c>
      <c r="R73" s="94">
        <v>0.05</v>
      </c>
      <c r="S73" s="94">
        <v>0</v>
      </c>
      <c r="T73" s="94">
        <v>0.96</v>
      </c>
      <c r="U73">
        <v>1.3</v>
      </c>
      <c r="V73">
        <v>0.86</v>
      </c>
      <c r="W73">
        <v>1.61</v>
      </c>
      <c r="X73">
        <v>22.5</v>
      </c>
      <c r="Y73">
        <v>7.5</v>
      </c>
      <c r="Z73">
        <v>7.5</v>
      </c>
      <c r="AA73">
        <v>8.23</v>
      </c>
      <c r="AB73">
        <v>1.64</v>
      </c>
      <c r="AC73">
        <v>3</v>
      </c>
      <c r="AD73">
        <v>0</v>
      </c>
      <c r="AE73">
        <v>1</v>
      </c>
      <c r="AF73">
        <v>0</v>
      </c>
      <c r="AG73">
        <v>10</v>
      </c>
      <c r="AH73">
        <v>23.33</v>
      </c>
      <c r="AI73">
        <v>23.34</v>
      </c>
      <c r="AJ73">
        <v>26.75</v>
      </c>
      <c r="AK73">
        <v>7</v>
      </c>
      <c r="AL73">
        <v>3</v>
      </c>
    </row>
    <row r="74" spans="1:38">
      <c r="A74" t="s">
        <v>116</v>
      </c>
      <c r="B74" s="35">
        <v>130.43</v>
      </c>
      <c r="C74" s="35">
        <v>86.66</v>
      </c>
      <c r="D74" s="94">
        <f t="shared" si="1"/>
        <v>0.54</v>
      </c>
      <c r="E74" s="35"/>
      <c r="F74" s="35"/>
      <c r="G74" s="35"/>
      <c r="H74" s="35"/>
      <c r="I74" s="35"/>
      <c r="J74" s="38">
        <v>0.21</v>
      </c>
      <c r="K74" s="38">
        <v>0.21</v>
      </c>
      <c r="L74" s="38">
        <v>0.22</v>
      </c>
      <c r="M74">
        <v>114.88</v>
      </c>
      <c r="N74">
        <v>134.03</v>
      </c>
      <c r="O74">
        <v>95.02</v>
      </c>
      <c r="P74">
        <v>0</v>
      </c>
      <c r="Q74">
        <v>19.010000000000002</v>
      </c>
      <c r="R74" s="94">
        <v>0.02</v>
      </c>
      <c r="S74" s="94">
        <v>0</v>
      </c>
      <c r="T74" s="94">
        <v>0.52</v>
      </c>
      <c r="U74">
        <v>1.3</v>
      </c>
      <c r="V74">
        <v>0</v>
      </c>
      <c r="W74">
        <v>1.61</v>
      </c>
      <c r="X74">
        <v>22.5</v>
      </c>
      <c r="Y74">
        <v>7.5</v>
      </c>
      <c r="Z74">
        <v>7.5</v>
      </c>
      <c r="AA74">
        <v>2.06</v>
      </c>
      <c r="AB74">
        <v>0.41</v>
      </c>
      <c r="AC74">
        <v>2</v>
      </c>
      <c r="AD74">
        <v>0</v>
      </c>
      <c r="AE74">
        <v>0</v>
      </c>
      <c r="AF74">
        <v>0</v>
      </c>
      <c r="AG74">
        <v>10</v>
      </c>
      <c r="AH74">
        <v>24</v>
      </c>
      <c r="AI74">
        <v>24</v>
      </c>
      <c r="AJ74">
        <v>26.75</v>
      </c>
      <c r="AK74">
        <v>4</v>
      </c>
      <c r="AL74">
        <v>1</v>
      </c>
    </row>
    <row r="75" spans="1:38">
      <c r="A75" t="s">
        <v>117</v>
      </c>
      <c r="B75" s="35">
        <v>130.43</v>
      </c>
      <c r="C75" s="35">
        <v>86.66</v>
      </c>
      <c r="D75" s="94">
        <f t="shared" si="1"/>
        <v>0</v>
      </c>
      <c r="E75" s="35"/>
      <c r="F75" s="35"/>
      <c r="G75" s="35"/>
      <c r="H75" s="35"/>
      <c r="I75" s="35"/>
      <c r="J75" s="38">
        <v>0.11</v>
      </c>
      <c r="K75" s="38">
        <v>0.11</v>
      </c>
      <c r="L75" s="38">
        <v>0.11</v>
      </c>
      <c r="M75">
        <v>114.88</v>
      </c>
      <c r="N75">
        <v>134.03</v>
      </c>
      <c r="O75">
        <v>95.02</v>
      </c>
      <c r="P75">
        <v>0</v>
      </c>
      <c r="Q75">
        <v>22.01</v>
      </c>
      <c r="R75" s="94">
        <v>0</v>
      </c>
      <c r="S75" s="94">
        <v>0</v>
      </c>
      <c r="T75" s="94">
        <v>0</v>
      </c>
      <c r="U75">
        <v>1.3</v>
      </c>
      <c r="V75">
        <v>0</v>
      </c>
      <c r="W75">
        <v>1.61</v>
      </c>
      <c r="X75">
        <v>22.5</v>
      </c>
      <c r="Y75">
        <v>7.5</v>
      </c>
      <c r="Z75">
        <v>7.5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7.67</v>
      </c>
      <c r="AH75">
        <v>16.670000000000002</v>
      </c>
      <c r="AI75">
        <v>16.66</v>
      </c>
      <c r="AJ75">
        <v>26.24</v>
      </c>
      <c r="AK75">
        <v>0</v>
      </c>
      <c r="AL75">
        <v>0</v>
      </c>
    </row>
    <row r="76" spans="1:38">
      <c r="A76" t="s">
        <v>118</v>
      </c>
      <c r="B76" s="35">
        <v>130.43</v>
      </c>
      <c r="C76" s="35">
        <v>86.66</v>
      </c>
      <c r="D76" s="94">
        <f t="shared" si="1"/>
        <v>0</v>
      </c>
      <c r="E76" s="35"/>
      <c r="F76" s="35"/>
      <c r="G76" s="35"/>
      <c r="H76" s="35"/>
      <c r="I76" s="35"/>
      <c r="J76" s="38">
        <v>0</v>
      </c>
      <c r="K76" s="38">
        <v>0</v>
      </c>
      <c r="L76" s="38">
        <v>0</v>
      </c>
      <c r="M76">
        <v>114.88</v>
      </c>
      <c r="N76">
        <v>134.03</v>
      </c>
      <c r="O76">
        <v>95.02</v>
      </c>
      <c r="P76">
        <v>0</v>
      </c>
      <c r="Q76">
        <v>22.61</v>
      </c>
      <c r="R76" s="94">
        <v>0</v>
      </c>
      <c r="S76" s="94">
        <v>0</v>
      </c>
      <c r="T76" s="94">
        <v>0</v>
      </c>
      <c r="U76">
        <v>1.3</v>
      </c>
      <c r="V76">
        <v>0</v>
      </c>
      <c r="W76">
        <v>1.61</v>
      </c>
      <c r="X76">
        <v>22.5</v>
      </c>
      <c r="Y76">
        <v>7.5</v>
      </c>
      <c r="Z76">
        <v>7.5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7.67</v>
      </c>
      <c r="AH76">
        <v>16.670000000000002</v>
      </c>
      <c r="AI76">
        <v>16.66</v>
      </c>
      <c r="AJ76">
        <v>26.24</v>
      </c>
      <c r="AK76">
        <v>0</v>
      </c>
      <c r="AL76">
        <v>0</v>
      </c>
    </row>
    <row r="77" spans="1:38">
      <c r="A77" t="s">
        <v>119</v>
      </c>
      <c r="B77" s="35">
        <v>130.43</v>
      </c>
      <c r="C77" s="35">
        <v>86.66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114.88</v>
      </c>
      <c r="N77">
        <v>134.03</v>
      </c>
      <c r="O77">
        <v>100.1</v>
      </c>
      <c r="P77">
        <v>0</v>
      </c>
      <c r="Q77">
        <v>22.81</v>
      </c>
      <c r="R77" s="94">
        <v>0</v>
      </c>
      <c r="S77" s="94">
        <v>0</v>
      </c>
      <c r="T77" s="94">
        <v>0</v>
      </c>
      <c r="U77">
        <v>1.3</v>
      </c>
      <c r="V77">
        <v>0</v>
      </c>
      <c r="W77">
        <v>1.61</v>
      </c>
      <c r="X77">
        <v>22.5</v>
      </c>
      <c r="Y77">
        <v>7.5</v>
      </c>
      <c r="Z77">
        <v>7.5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7.67</v>
      </c>
      <c r="AH77">
        <v>18.329999999999998</v>
      </c>
      <c r="AI77">
        <v>18.34</v>
      </c>
      <c r="AJ77">
        <v>26.24</v>
      </c>
      <c r="AK77">
        <v>0</v>
      </c>
      <c r="AL77">
        <v>0</v>
      </c>
    </row>
    <row r="78" spans="1:38">
      <c r="A78" t="s">
        <v>120</v>
      </c>
      <c r="B78" s="35">
        <v>130.43</v>
      </c>
      <c r="C78" s="35">
        <v>86.66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114.88</v>
      </c>
      <c r="N78">
        <v>134.03</v>
      </c>
      <c r="O78">
        <v>100.1</v>
      </c>
      <c r="P78">
        <v>0</v>
      </c>
      <c r="Q78">
        <v>23.41</v>
      </c>
      <c r="R78" s="94">
        <v>0</v>
      </c>
      <c r="S78" s="94">
        <v>0</v>
      </c>
      <c r="T78" s="94">
        <v>0</v>
      </c>
      <c r="U78">
        <v>1.3</v>
      </c>
      <c r="V78">
        <v>0</v>
      </c>
      <c r="W78">
        <v>1.61</v>
      </c>
      <c r="X78">
        <v>22.5</v>
      </c>
      <c r="Y78">
        <v>7.5</v>
      </c>
      <c r="Z78">
        <v>7.5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7.67</v>
      </c>
      <c r="AH78">
        <v>19</v>
      </c>
      <c r="AI78">
        <v>19</v>
      </c>
      <c r="AJ78">
        <v>26.24</v>
      </c>
      <c r="AK78">
        <v>0</v>
      </c>
      <c r="AL78">
        <v>0</v>
      </c>
    </row>
    <row r="79" spans="1:38">
      <c r="A79" t="s">
        <v>121</v>
      </c>
      <c r="B79" s="35">
        <v>130.43</v>
      </c>
      <c r="C79" s="35">
        <v>86.66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114.88</v>
      </c>
      <c r="N79">
        <v>134.03</v>
      </c>
      <c r="O79">
        <v>100.1</v>
      </c>
      <c r="P79">
        <v>0</v>
      </c>
      <c r="Q79">
        <v>17.010000000000002</v>
      </c>
      <c r="R79" s="94">
        <v>0</v>
      </c>
      <c r="S79" s="94">
        <v>0</v>
      </c>
      <c r="T79" s="94">
        <v>0</v>
      </c>
      <c r="U79">
        <v>1.22</v>
      </c>
      <c r="V79">
        <v>0</v>
      </c>
      <c r="W79">
        <v>1.57</v>
      </c>
      <c r="X79">
        <v>22.5</v>
      </c>
      <c r="Y79">
        <v>7.5</v>
      </c>
      <c r="Z79">
        <v>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7.67</v>
      </c>
      <c r="AH79">
        <v>20</v>
      </c>
      <c r="AI79">
        <v>20</v>
      </c>
      <c r="AJ79">
        <v>26.24</v>
      </c>
      <c r="AK79">
        <v>0</v>
      </c>
      <c r="AL79">
        <v>0</v>
      </c>
    </row>
    <row r="80" spans="1:38">
      <c r="A80" t="s">
        <v>122</v>
      </c>
      <c r="B80" s="35">
        <v>130.43</v>
      </c>
      <c r="C80" s="35">
        <v>86.66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114.88</v>
      </c>
      <c r="N80">
        <v>134.03</v>
      </c>
      <c r="O80">
        <v>100.1</v>
      </c>
      <c r="P80">
        <v>0</v>
      </c>
      <c r="Q80">
        <v>17.010000000000002</v>
      </c>
      <c r="R80" s="94">
        <v>0</v>
      </c>
      <c r="S80" s="94">
        <v>0</v>
      </c>
      <c r="T80" s="94">
        <v>0</v>
      </c>
      <c r="U80">
        <v>1.22</v>
      </c>
      <c r="V80">
        <v>0</v>
      </c>
      <c r="W80">
        <v>1.57</v>
      </c>
      <c r="X80">
        <v>22.5</v>
      </c>
      <c r="Y80">
        <v>7.5</v>
      </c>
      <c r="Z80">
        <v>7.5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7.67</v>
      </c>
      <c r="AH80">
        <v>20.67</v>
      </c>
      <c r="AI80">
        <v>20.66</v>
      </c>
      <c r="AJ80">
        <v>26.24</v>
      </c>
      <c r="AK80">
        <v>0</v>
      </c>
      <c r="AL80">
        <v>0</v>
      </c>
    </row>
    <row r="81" spans="1:38">
      <c r="A81" t="s">
        <v>123</v>
      </c>
      <c r="B81" s="35">
        <v>130.43</v>
      </c>
      <c r="C81" s="35">
        <v>86.66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114.88</v>
      </c>
      <c r="N81">
        <v>134.03</v>
      </c>
      <c r="O81">
        <v>100.1</v>
      </c>
      <c r="P81">
        <v>0</v>
      </c>
      <c r="Q81">
        <v>17.010000000000002</v>
      </c>
      <c r="R81" s="94">
        <v>0</v>
      </c>
      <c r="S81" s="94">
        <v>0</v>
      </c>
      <c r="T81" s="94">
        <v>0</v>
      </c>
      <c r="U81">
        <v>1.22</v>
      </c>
      <c r="V81">
        <v>0</v>
      </c>
      <c r="W81">
        <v>1.57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7.67</v>
      </c>
      <c r="AH81">
        <v>21.67</v>
      </c>
      <c r="AI81">
        <v>21.66</v>
      </c>
      <c r="AJ81">
        <v>26.24</v>
      </c>
      <c r="AK81">
        <v>0</v>
      </c>
      <c r="AL81">
        <v>0</v>
      </c>
    </row>
    <row r="82" spans="1:38">
      <c r="A82" t="s">
        <v>124</v>
      </c>
      <c r="B82" s="35">
        <v>130.43</v>
      </c>
      <c r="C82" s="35">
        <v>86.66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114.88</v>
      </c>
      <c r="N82">
        <v>134.03</v>
      </c>
      <c r="O82">
        <v>100.1</v>
      </c>
      <c r="P82">
        <v>0</v>
      </c>
      <c r="Q82">
        <v>17.010000000000002</v>
      </c>
      <c r="R82" s="94">
        <v>0</v>
      </c>
      <c r="S82" s="94">
        <v>0</v>
      </c>
      <c r="T82" s="94">
        <v>0</v>
      </c>
      <c r="U82">
        <v>1.22</v>
      </c>
      <c r="V82">
        <v>0</v>
      </c>
      <c r="W82">
        <v>1.57</v>
      </c>
      <c r="X82">
        <v>22.5</v>
      </c>
      <c r="Y82">
        <v>7.5</v>
      </c>
      <c r="Z82">
        <v>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</v>
      </c>
      <c r="AH82">
        <v>21.67</v>
      </c>
      <c r="AI82">
        <v>21.66</v>
      </c>
      <c r="AJ82">
        <v>26.24</v>
      </c>
      <c r="AK82">
        <v>0</v>
      </c>
      <c r="AL82">
        <v>0</v>
      </c>
    </row>
    <row r="83" spans="1:38">
      <c r="A83" t="s">
        <v>125</v>
      </c>
      <c r="B83" s="35">
        <v>130.43</v>
      </c>
      <c r="C83" s="35">
        <v>86.66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114.88</v>
      </c>
      <c r="N83">
        <v>134.03</v>
      </c>
      <c r="O83">
        <v>100.1</v>
      </c>
      <c r="P83">
        <v>0</v>
      </c>
      <c r="Q83">
        <v>17.010000000000002</v>
      </c>
      <c r="R83" s="94">
        <v>0</v>
      </c>
      <c r="S83" s="94">
        <v>0</v>
      </c>
      <c r="T83" s="94">
        <v>0</v>
      </c>
      <c r="U83">
        <v>1.22</v>
      </c>
      <c r="V83">
        <v>0</v>
      </c>
      <c r="W83">
        <v>1.57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</v>
      </c>
      <c r="AH83">
        <v>26.67</v>
      </c>
      <c r="AI83">
        <v>26.66</v>
      </c>
      <c r="AJ83">
        <v>26.24</v>
      </c>
      <c r="AK83">
        <v>0</v>
      </c>
      <c r="AL83">
        <v>0</v>
      </c>
    </row>
    <row r="84" spans="1:38">
      <c r="A84" t="s">
        <v>126</v>
      </c>
      <c r="B84" s="35">
        <v>130.43</v>
      </c>
      <c r="C84" s="35">
        <v>86.66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114.88</v>
      </c>
      <c r="N84">
        <v>134.03</v>
      </c>
      <c r="O84">
        <v>100.1</v>
      </c>
      <c r="P84">
        <v>0</v>
      </c>
      <c r="Q84">
        <v>17.809999999999999</v>
      </c>
      <c r="R84" s="94">
        <v>0</v>
      </c>
      <c r="S84" s="94">
        <v>0</v>
      </c>
      <c r="T84" s="94">
        <v>0</v>
      </c>
      <c r="U84">
        <v>1.22</v>
      </c>
      <c r="V84">
        <v>0</v>
      </c>
      <c r="W84">
        <v>1.57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</v>
      </c>
      <c r="AH84">
        <v>28.33</v>
      </c>
      <c r="AI84">
        <v>28.34</v>
      </c>
      <c r="AJ84">
        <v>26.24</v>
      </c>
      <c r="AK84">
        <v>0</v>
      </c>
      <c r="AL84">
        <v>0</v>
      </c>
    </row>
    <row r="85" spans="1:38">
      <c r="A85" t="s">
        <v>127</v>
      </c>
      <c r="B85" s="35">
        <v>130.43</v>
      </c>
      <c r="C85" s="35">
        <v>86.66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114.88</v>
      </c>
      <c r="N85">
        <v>134.03</v>
      </c>
      <c r="O85">
        <v>100.1</v>
      </c>
      <c r="P85">
        <v>0</v>
      </c>
      <c r="Q85">
        <v>18.21</v>
      </c>
      <c r="R85" s="94">
        <v>0</v>
      </c>
      <c r="S85" s="94">
        <v>0</v>
      </c>
      <c r="T85" s="94">
        <v>0</v>
      </c>
      <c r="U85">
        <v>1.22</v>
      </c>
      <c r="V85">
        <v>0</v>
      </c>
      <c r="W85">
        <v>1.57</v>
      </c>
      <c r="X85">
        <v>32.51</v>
      </c>
      <c r="Y85">
        <v>10.83</v>
      </c>
      <c r="Z85">
        <v>10.83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</v>
      </c>
      <c r="AH85">
        <v>35</v>
      </c>
      <c r="AI85">
        <v>35</v>
      </c>
      <c r="AJ85">
        <v>26.24</v>
      </c>
      <c r="AK85">
        <v>0</v>
      </c>
      <c r="AL85">
        <v>0</v>
      </c>
    </row>
    <row r="86" spans="1:38">
      <c r="A86" t="s">
        <v>128</v>
      </c>
      <c r="B86" s="35">
        <v>130.43</v>
      </c>
      <c r="C86" s="35">
        <v>86.66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114.88</v>
      </c>
      <c r="N86">
        <v>134.03</v>
      </c>
      <c r="O86">
        <v>100.1</v>
      </c>
      <c r="P86">
        <v>0</v>
      </c>
      <c r="Q86">
        <v>18.61</v>
      </c>
      <c r="R86" s="94">
        <v>0</v>
      </c>
      <c r="S86" s="94">
        <v>0</v>
      </c>
      <c r="T86" s="94">
        <v>0</v>
      </c>
      <c r="U86">
        <v>1.22</v>
      </c>
      <c r="V86">
        <v>0</v>
      </c>
      <c r="W86">
        <v>1.57</v>
      </c>
      <c r="X86">
        <v>32.51</v>
      </c>
      <c r="Y86">
        <v>10.83</v>
      </c>
      <c r="Z86">
        <v>10.83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11.67</v>
      </c>
      <c r="AH86">
        <v>35</v>
      </c>
      <c r="AI86">
        <v>35</v>
      </c>
      <c r="AJ86">
        <v>26.24</v>
      </c>
      <c r="AK86">
        <v>0</v>
      </c>
      <c r="AL86">
        <v>0</v>
      </c>
    </row>
    <row r="87" spans="1:38">
      <c r="A87" t="s">
        <v>129</v>
      </c>
      <c r="B87" s="35">
        <v>130.43</v>
      </c>
      <c r="C87" s="35">
        <v>86.66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106.41</v>
      </c>
      <c r="N87">
        <v>134.03</v>
      </c>
      <c r="O87">
        <v>100.1</v>
      </c>
      <c r="P87">
        <v>0</v>
      </c>
      <c r="Q87">
        <v>19.21</v>
      </c>
      <c r="R87" s="94">
        <v>0</v>
      </c>
      <c r="S87" s="94">
        <v>0</v>
      </c>
      <c r="T87" s="94">
        <v>0</v>
      </c>
      <c r="U87">
        <v>1.1399999999999999</v>
      </c>
      <c r="V87">
        <v>0</v>
      </c>
      <c r="W87">
        <v>1.57</v>
      </c>
      <c r="X87">
        <v>32.51</v>
      </c>
      <c r="Y87">
        <v>10.83</v>
      </c>
      <c r="Z87">
        <v>10.83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</v>
      </c>
      <c r="AH87">
        <v>36.67</v>
      </c>
      <c r="AI87">
        <v>36.659999999999997</v>
      </c>
      <c r="AJ87">
        <v>25.74</v>
      </c>
      <c r="AK87">
        <v>0</v>
      </c>
      <c r="AL87">
        <v>0</v>
      </c>
    </row>
    <row r="88" spans="1:38">
      <c r="A88" t="s">
        <v>130</v>
      </c>
      <c r="B88" s="35">
        <v>130.43</v>
      </c>
      <c r="C88" s="35">
        <v>86.66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70.06</v>
      </c>
      <c r="N88">
        <v>134.03</v>
      </c>
      <c r="O88">
        <v>100.1</v>
      </c>
      <c r="P88">
        <v>0</v>
      </c>
      <c r="Q88">
        <v>20.010000000000002</v>
      </c>
      <c r="R88" s="94">
        <v>0</v>
      </c>
      <c r="S88" s="94">
        <v>0</v>
      </c>
      <c r="T88" s="94">
        <v>0</v>
      </c>
      <c r="U88">
        <v>1.1399999999999999</v>
      </c>
      <c r="V88">
        <v>0</v>
      </c>
      <c r="W88">
        <v>1.57</v>
      </c>
      <c r="X88">
        <v>35.51</v>
      </c>
      <c r="Y88">
        <v>11.83</v>
      </c>
      <c r="Z88">
        <v>11.83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</v>
      </c>
      <c r="AH88">
        <v>38.33</v>
      </c>
      <c r="AI88">
        <v>38.340000000000003</v>
      </c>
      <c r="AJ88">
        <v>25.74</v>
      </c>
      <c r="AK88">
        <v>0</v>
      </c>
      <c r="AL88">
        <v>0</v>
      </c>
    </row>
    <row r="89" spans="1:38">
      <c r="A89" t="s">
        <v>131</v>
      </c>
      <c r="B89" s="35">
        <v>130.43</v>
      </c>
      <c r="C89" s="35">
        <v>86.66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70.06</v>
      </c>
      <c r="N89">
        <v>134.03</v>
      </c>
      <c r="O89">
        <v>100.1</v>
      </c>
      <c r="P89">
        <v>0</v>
      </c>
      <c r="Q89">
        <v>20.41</v>
      </c>
      <c r="R89" s="94">
        <v>0</v>
      </c>
      <c r="S89" s="94">
        <v>0</v>
      </c>
      <c r="T89" s="94">
        <v>0</v>
      </c>
      <c r="U89">
        <v>1.1399999999999999</v>
      </c>
      <c r="V89">
        <v>0</v>
      </c>
      <c r="W89">
        <v>1.57</v>
      </c>
      <c r="X89">
        <v>57.49</v>
      </c>
      <c r="Y89">
        <v>19.170000000000002</v>
      </c>
      <c r="Z89">
        <v>19.170000000000002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</v>
      </c>
      <c r="AH89">
        <v>49</v>
      </c>
      <c r="AI89">
        <v>49</v>
      </c>
      <c r="AJ89">
        <v>25.23</v>
      </c>
      <c r="AK89">
        <v>0</v>
      </c>
      <c r="AL89">
        <v>0</v>
      </c>
    </row>
    <row r="90" spans="1:38">
      <c r="A90" t="s">
        <v>132</v>
      </c>
      <c r="B90" s="35">
        <v>130.43</v>
      </c>
      <c r="C90" s="35">
        <v>86.66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70.06</v>
      </c>
      <c r="N90">
        <v>134.03</v>
      </c>
      <c r="O90">
        <v>100.1</v>
      </c>
      <c r="P90">
        <v>0</v>
      </c>
      <c r="Q90">
        <v>20.41</v>
      </c>
      <c r="R90" s="94">
        <v>0</v>
      </c>
      <c r="S90" s="94">
        <v>0</v>
      </c>
      <c r="T90" s="94">
        <v>0</v>
      </c>
      <c r="U90">
        <v>1.1399999999999999</v>
      </c>
      <c r="V90">
        <v>0</v>
      </c>
      <c r="W90">
        <v>1.57</v>
      </c>
      <c r="X90">
        <v>58.5</v>
      </c>
      <c r="Y90">
        <v>19.5</v>
      </c>
      <c r="Z90">
        <v>19.5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12.33</v>
      </c>
      <c r="AH90">
        <v>50</v>
      </c>
      <c r="AI90">
        <v>50</v>
      </c>
      <c r="AJ90">
        <v>25.23</v>
      </c>
      <c r="AK90">
        <v>0</v>
      </c>
      <c r="AL90">
        <v>0</v>
      </c>
    </row>
    <row r="91" spans="1:38">
      <c r="A91" t="s">
        <v>133</v>
      </c>
      <c r="B91" s="35">
        <v>130.43</v>
      </c>
      <c r="C91" s="35">
        <v>86.66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70.06</v>
      </c>
      <c r="N91">
        <v>134.03</v>
      </c>
      <c r="O91">
        <v>100.1</v>
      </c>
      <c r="P91">
        <v>0</v>
      </c>
      <c r="Q91">
        <v>20.61</v>
      </c>
      <c r="R91" s="94">
        <v>0</v>
      </c>
      <c r="S91" s="94">
        <v>0</v>
      </c>
      <c r="T91" s="94">
        <v>0</v>
      </c>
      <c r="U91">
        <v>1.1399999999999999</v>
      </c>
      <c r="V91">
        <v>0</v>
      </c>
      <c r="W91">
        <v>1.57</v>
      </c>
      <c r="X91">
        <v>60</v>
      </c>
      <c r="Y91">
        <v>20</v>
      </c>
      <c r="Z91">
        <v>20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16.670000000000002</v>
      </c>
      <c r="AH91">
        <v>60</v>
      </c>
      <c r="AI91">
        <v>60</v>
      </c>
      <c r="AJ91">
        <v>25.23</v>
      </c>
      <c r="AK91">
        <v>0</v>
      </c>
      <c r="AL91">
        <v>0</v>
      </c>
    </row>
    <row r="92" spans="1:38">
      <c r="A92" t="s">
        <v>134</v>
      </c>
      <c r="B92" s="35">
        <v>130.43</v>
      </c>
      <c r="C92" s="35">
        <v>86.66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70.06</v>
      </c>
      <c r="N92">
        <v>134.03</v>
      </c>
      <c r="O92">
        <v>100.1</v>
      </c>
      <c r="P92">
        <v>0</v>
      </c>
      <c r="Q92">
        <v>20.81</v>
      </c>
      <c r="R92" s="94">
        <v>0</v>
      </c>
      <c r="S92" s="94">
        <v>0</v>
      </c>
      <c r="T92" s="94">
        <v>0</v>
      </c>
      <c r="U92">
        <v>1.1399999999999999</v>
      </c>
      <c r="V92">
        <v>0</v>
      </c>
      <c r="W92">
        <v>1.57</v>
      </c>
      <c r="X92">
        <v>60.49</v>
      </c>
      <c r="Y92">
        <v>20.170000000000002</v>
      </c>
      <c r="Z92">
        <v>20.170000000000002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16.670000000000002</v>
      </c>
      <c r="AH92">
        <v>59.33</v>
      </c>
      <c r="AI92">
        <v>59.34</v>
      </c>
      <c r="AJ92">
        <v>25.23</v>
      </c>
      <c r="AK92">
        <v>0</v>
      </c>
      <c r="AL92">
        <v>0</v>
      </c>
    </row>
    <row r="93" spans="1:38">
      <c r="A93" t="s">
        <v>135</v>
      </c>
      <c r="B93" s="35">
        <v>130.43</v>
      </c>
      <c r="C93" s="35">
        <v>86.66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70.06</v>
      </c>
      <c r="N93">
        <v>134.03</v>
      </c>
      <c r="O93">
        <v>100.1</v>
      </c>
      <c r="P93">
        <v>0</v>
      </c>
      <c r="Q93">
        <v>20.81</v>
      </c>
      <c r="R93" s="94">
        <v>0</v>
      </c>
      <c r="S93" s="94">
        <v>0</v>
      </c>
      <c r="T93" s="94">
        <v>0</v>
      </c>
      <c r="U93">
        <v>1.1399999999999999</v>
      </c>
      <c r="V93">
        <v>0</v>
      </c>
      <c r="W93">
        <v>1.57</v>
      </c>
      <c r="X93">
        <v>63</v>
      </c>
      <c r="Y93">
        <v>21</v>
      </c>
      <c r="Z93">
        <v>21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20</v>
      </c>
      <c r="AH93">
        <v>58.33</v>
      </c>
      <c r="AI93">
        <v>58.34</v>
      </c>
      <c r="AJ93">
        <v>25.23</v>
      </c>
      <c r="AK93">
        <v>0</v>
      </c>
      <c r="AL93">
        <v>0</v>
      </c>
    </row>
    <row r="94" spans="1:38">
      <c r="A94" t="s">
        <v>136</v>
      </c>
      <c r="B94" s="35">
        <v>130.43</v>
      </c>
      <c r="C94" s="35">
        <v>86.66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70.06</v>
      </c>
      <c r="N94">
        <v>134.03</v>
      </c>
      <c r="O94">
        <v>100.1</v>
      </c>
      <c r="P94">
        <v>0</v>
      </c>
      <c r="Q94">
        <v>21.01</v>
      </c>
      <c r="R94" s="94">
        <v>0</v>
      </c>
      <c r="S94" s="94">
        <v>0</v>
      </c>
      <c r="T94" s="94">
        <v>0</v>
      </c>
      <c r="U94">
        <v>1.1399999999999999</v>
      </c>
      <c r="V94">
        <v>0</v>
      </c>
      <c r="W94">
        <v>1.57</v>
      </c>
      <c r="X94">
        <v>61.99</v>
      </c>
      <c r="Y94">
        <v>20.67</v>
      </c>
      <c r="Z94">
        <v>20.67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21.67</v>
      </c>
      <c r="AH94">
        <v>56</v>
      </c>
      <c r="AI94">
        <v>56</v>
      </c>
      <c r="AJ94">
        <v>25.23</v>
      </c>
      <c r="AK94">
        <v>0</v>
      </c>
      <c r="AL94">
        <v>0</v>
      </c>
    </row>
    <row r="95" spans="1:38">
      <c r="A95" t="s">
        <v>137</v>
      </c>
      <c r="B95" s="35">
        <v>130.43</v>
      </c>
      <c r="C95" s="35">
        <v>86.66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70.06</v>
      </c>
      <c r="N95">
        <v>134.03</v>
      </c>
      <c r="O95">
        <v>100.1</v>
      </c>
      <c r="P95">
        <v>0</v>
      </c>
      <c r="Q95">
        <v>30.41</v>
      </c>
      <c r="R95" s="94">
        <v>0</v>
      </c>
      <c r="S95" s="94">
        <v>0</v>
      </c>
      <c r="T95" s="94">
        <v>0</v>
      </c>
      <c r="U95">
        <v>1.1399999999999999</v>
      </c>
      <c r="V95">
        <v>0</v>
      </c>
      <c r="W95">
        <v>1.57</v>
      </c>
      <c r="X95">
        <v>75</v>
      </c>
      <c r="Y95">
        <v>25</v>
      </c>
      <c r="Z95">
        <v>25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22.33</v>
      </c>
      <c r="AH95">
        <v>65</v>
      </c>
      <c r="AI95">
        <v>65</v>
      </c>
      <c r="AJ95">
        <v>24.73</v>
      </c>
      <c r="AK95">
        <v>0</v>
      </c>
      <c r="AL95">
        <v>0</v>
      </c>
    </row>
    <row r="96" spans="1:38">
      <c r="A96" t="s">
        <v>138</v>
      </c>
      <c r="B96" s="35">
        <v>130.43</v>
      </c>
      <c r="C96" s="35">
        <v>86.66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70.06</v>
      </c>
      <c r="N96">
        <v>134.03</v>
      </c>
      <c r="O96">
        <v>100.1</v>
      </c>
      <c r="P96">
        <v>0</v>
      </c>
      <c r="Q96">
        <v>30.41</v>
      </c>
      <c r="R96" s="94">
        <v>0</v>
      </c>
      <c r="S96" s="94">
        <v>0</v>
      </c>
      <c r="T96" s="94">
        <v>0</v>
      </c>
      <c r="U96">
        <v>1.1399999999999999</v>
      </c>
      <c r="V96">
        <v>0</v>
      </c>
      <c r="W96">
        <v>1.57</v>
      </c>
      <c r="X96">
        <v>77.510000000000005</v>
      </c>
      <c r="Y96">
        <v>25.83</v>
      </c>
      <c r="Z96">
        <v>25.83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23.33</v>
      </c>
      <c r="AH96">
        <v>65</v>
      </c>
      <c r="AI96">
        <v>65</v>
      </c>
      <c r="AJ96">
        <v>24.73</v>
      </c>
      <c r="AK96">
        <v>0</v>
      </c>
      <c r="AL96">
        <v>0</v>
      </c>
    </row>
    <row r="97" spans="1:50">
      <c r="A97" t="s">
        <v>139</v>
      </c>
      <c r="B97" s="35">
        <v>130.43</v>
      </c>
      <c r="C97" s="35">
        <v>86.66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70.06</v>
      </c>
      <c r="N97">
        <v>134.03</v>
      </c>
      <c r="O97">
        <v>100.1</v>
      </c>
      <c r="P97">
        <v>0</v>
      </c>
      <c r="Q97">
        <v>30.21</v>
      </c>
      <c r="R97" s="94">
        <v>0</v>
      </c>
      <c r="S97" s="94">
        <v>0</v>
      </c>
      <c r="T97" s="94">
        <v>0</v>
      </c>
      <c r="U97">
        <v>1.1399999999999999</v>
      </c>
      <c r="V97">
        <v>0</v>
      </c>
      <c r="W97">
        <v>1.57</v>
      </c>
      <c r="X97">
        <v>79.989999999999995</v>
      </c>
      <c r="Y97">
        <v>26.67</v>
      </c>
      <c r="Z97">
        <v>26.67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23.33</v>
      </c>
      <c r="AH97">
        <v>64.67</v>
      </c>
      <c r="AI97">
        <v>64.66</v>
      </c>
      <c r="AJ97">
        <v>24.73</v>
      </c>
      <c r="AK97">
        <v>0</v>
      </c>
      <c r="AL97">
        <v>0</v>
      </c>
    </row>
    <row r="98" spans="1:50">
      <c r="A98" t="s">
        <v>140</v>
      </c>
      <c r="B98" s="35">
        <v>130.43</v>
      </c>
      <c r="C98" s="35">
        <v>86.66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70.06</v>
      </c>
      <c r="N98">
        <v>134.03</v>
      </c>
      <c r="O98">
        <v>100.1</v>
      </c>
      <c r="P98">
        <v>0</v>
      </c>
      <c r="Q98">
        <v>29.81</v>
      </c>
      <c r="R98" s="94">
        <v>0</v>
      </c>
      <c r="S98" s="94">
        <v>0</v>
      </c>
      <c r="T98" s="94">
        <v>0</v>
      </c>
      <c r="U98">
        <v>1.1399999999999999</v>
      </c>
      <c r="V98">
        <v>0</v>
      </c>
      <c r="W98">
        <v>1.57</v>
      </c>
      <c r="X98">
        <v>82.5</v>
      </c>
      <c r="Y98">
        <v>27.5</v>
      </c>
      <c r="Z98">
        <v>27.5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23.33</v>
      </c>
      <c r="AH98">
        <v>64.67</v>
      </c>
      <c r="AI98">
        <v>64.66</v>
      </c>
      <c r="AJ98">
        <v>24.73</v>
      </c>
      <c r="AK98">
        <v>0</v>
      </c>
      <c r="AL98">
        <v>0</v>
      </c>
    </row>
    <row r="99" spans="1:50">
      <c r="A99" t="s">
        <v>141</v>
      </c>
      <c r="B99" s="35">
        <f>SUM(B3:B98)/4000</f>
        <v>2.8231375000000023</v>
      </c>
      <c r="C99" s="35">
        <f t="shared" ref="C99:P99" si="2">SUM(C3:C98)/4000</f>
        <v>1.895732499999998</v>
      </c>
      <c r="D99" s="94">
        <f t="shared" ref="D99" si="3">SUM(D3:D98)/4000</f>
        <v>0.83856000000000053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8.5300000000000015E-2</v>
      </c>
      <c r="K99" s="38">
        <f t="shared" si="2"/>
        <v>8.5300000000000015E-2</v>
      </c>
      <c r="L99" s="38">
        <f t="shared" si="2"/>
        <v>8.7419999999999998E-2</v>
      </c>
      <c r="M99">
        <f t="shared" si="2"/>
        <v>2.1044575000000028</v>
      </c>
      <c r="N99">
        <f t="shared" si="2"/>
        <v>2.9511000000000029</v>
      </c>
      <c r="O99">
        <f t="shared" si="2"/>
        <v>2.3711500000000041</v>
      </c>
      <c r="P99">
        <f t="shared" si="2"/>
        <v>0</v>
      </c>
      <c r="Q99">
        <f t="shared" ref="Q99:AF99" si="5">SUM(Q3:Q98)/4000</f>
        <v>0.65026500000000009</v>
      </c>
      <c r="R99" s="94">
        <f t="shared" si="5"/>
        <v>0.29485249999999985</v>
      </c>
      <c r="S99" s="94">
        <f t="shared" si="5"/>
        <v>0.25572499999999987</v>
      </c>
      <c r="T99" s="94">
        <f t="shared" si="5"/>
        <v>0.28798249999999997</v>
      </c>
      <c r="U99">
        <f t="shared" si="5"/>
        <v>2.8079999999999997E-2</v>
      </c>
      <c r="V99">
        <f t="shared" si="5"/>
        <v>0.75128000000000017</v>
      </c>
      <c r="W99">
        <f t="shared" si="5"/>
        <v>3.7209999999999965E-2</v>
      </c>
      <c r="X99">
        <f t="shared" si="5"/>
        <v>0.68778249999999996</v>
      </c>
      <c r="Y99">
        <f t="shared" si="5"/>
        <v>0.22932250000000012</v>
      </c>
      <c r="Z99">
        <f t="shared" si="5"/>
        <v>0.22932250000000012</v>
      </c>
      <c r="AA99">
        <f t="shared" si="5"/>
        <v>1.5527599999999999</v>
      </c>
      <c r="AB99">
        <f t="shared" si="5"/>
        <v>0.31056</v>
      </c>
      <c r="AC99">
        <f t="shared" si="5"/>
        <v>0.55125000000000002</v>
      </c>
      <c r="AD99">
        <f t="shared" si="5"/>
        <v>0.26874999999999999</v>
      </c>
      <c r="AE99">
        <f t="shared" si="5"/>
        <v>0.47449999999999998</v>
      </c>
      <c r="AF99">
        <f t="shared" si="5"/>
        <v>0.23724999999999999</v>
      </c>
      <c r="AG99">
        <f t="shared" ref="AG99:AM99" si="6">SUM(AG3:AG98)/4000</f>
        <v>0.19833000000000009</v>
      </c>
      <c r="AH99">
        <f t="shared" si="6"/>
        <v>0.53265250000000042</v>
      </c>
      <c r="AI99">
        <f t="shared" si="6"/>
        <v>0.53269500000000025</v>
      </c>
      <c r="AJ99">
        <f t="shared" si="6"/>
        <v>0.50048500000000018</v>
      </c>
      <c r="AK99">
        <f t="shared" si="6"/>
        <v>1.01675</v>
      </c>
      <c r="AL99">
        <f t="shared" si="6"/>
        <v>0.43325000000000002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45657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269.02151913498517</v>
      </c>
      <c r="L3">
        <v>6.0400000000000009</v>
      </c>
      <c r="M3">
        <v>61.27</v>
      </c>
      <c r="N3">
        <v>50.11</v>
      </c>
      <c r="O3">
        <v>70.78</v>
      </c>
      <c r="P3">
        <v>23.911975869762831</v>
      </c>
      <c r="Q3">
        <v>8.6758266129032258</v>
      </c>
      <c r="R3">
        <v>17.95</v>
      </c>
      <c r="S3">
        <v>11.135784823284823</v>
      </c>
      <c r="T3">
        <v>0</v>
      </c>
      <c r="U3">
        <v>48.411483058636115</v>
      </c>
      <c r="V3">
        <v>7.23</v>
      </c>
      <c r="W3">
        <v>19.080000000000002</v>
      </c>
      <c r="X3">
        <v>62.45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6.9527373202119627</v>
      </c>
      <c r="AF3">
        <v>5.9130375253549694</v>
      </c>
      <c r="AG3">
        <v>29.017352000000002</v>
      </c>
      <c r="AH3">
        <v>0</v>
      </c>
      <c r="AI3">
        <v>0</v>
      </c>
      <c r="AJ3">
        <v>0</v>
      </c>
      <c r="AK3">
        <v>22.550761229314425</v>
      </c>
      <c r="AL3">
        <v>1.0071557659208261</v>
      </c>
      <c r="AM3">
        <v>0</v>
      </c>
      <c r="AN3">
        <v>0</v>
      </c>
      <c r="AO3">
        <v>0</v>
      </c>
      <c r="AP3">
        <v>1.6250400000000003</v>
      </c>
      <c r="AQ3">
        <v>0</v>
      </c>
      <c r="AR3">
        <v>0.46996648550724623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725.42089138698793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269.02085429698121</v>
      </c>
      <c r="L4">
        <v>6.0400000000000009</v>
      </c>
      <c r="M4">
        <v>61.27</v>
      </c>
      <c r="N4">
        <v>50.11</v>
      </c>
      <c r="O4">
        <v>70.78</v>
      </c>
      <c r="P4">
        <v>23.911975869762831</v>
      </c>
      <c r="Q4">
        <v>8.6758266129032258</v>
      </c>
      <c r="R4">
        <v>17.890000000000004</v>
      </c>
      <c r="S4">
        <v>11.135784823284823</v>
      </c>
      <c r="T4">
        <v>0</v>
      </c>
      <c r="U4">
        <v>48.411483058636115</v>
      </c>
      <c r="V4">
        <v>7.6843935926773446</v>
      </c>
      <c r="W4">
        <v>19.080000000000002</v>
      </c>
      <c r="X4">
        <v>62.45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6.9527373202119627</v>
      </c>
      <c r="AF4">
        <v>5.9130375253549694</v>
      </c>
      <c r="AG4">
        <v>29.017352000000002</v>
      </c>
      <c r="AH4">
        <v>0</v>
      </c>
      <c r="AI4">
        <v>0</v>
      </c>
      <c r="AJ4">
        <v>0</v>
      </c>
      <c r="AK4">
        <v>22.550761229314425</v>
      </c>
      <c r="AL4">
        <v>1.0071557659208261</v>
      </c>
      <c r="AM4">
        <v>0</v>
      </c>
      <c r="AN4">
        <v>0</v>
      </c>
      <c r="AO4">
        <v>0</v>
      </c>
      <c r="AP4">
        <v>1.6250400000000003</v>
      </c>
      <c r="AQ4">
        <v>0</v>
      </c>
      <c r="AR4">
        <v>0.46996648550724623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725.81462014166129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220.98000000000002</v>
      </c>
      <c r="L5">
        <v>6.0400000000000009</v>
      </c>
      <c r="M5">
        <v>61.27</v>
      </c>
      <c r="N5">
        <v>50.11</v>
      </c>
      <c r="O5">
        <v>70.78</v>
      </c>
      <c r="P5">
        <v>23.911975869762831</v>
      </c>
      <c r="Q5">
        <v>8.6758266129032258</v>
      </c>
      <c r="R5">
        <v>17.890000000000004</v>
      </c>
      <c r="S5">
        <v>11.135784823284823</v>
      </c>
      <c r="T5">
        <v>0</v>
      </c>
      <c r="U5">
        <v>48.411483058636115</v>
      </c>
      <c r="V5">
        <v>7.6750929614873842</v>
      </c>
      <c r="W5">
        <v>19.080000000000002</v>
      </c>
      <c r="X5">
        <v>62.45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6.9527373202119627</v>
      </c>
      <c r="AF5">
        <v>5.9130375253549694</v>
      </c>
      <c r="AG5">
        <v>29.017352000000002</v>
      </c>
      <c r="AH5">
        <v>0</v>
      </c>
      <c r="AI5">
        <v>0</v>
      </c>
      <c r="AJ5">
        <v>0</v>
      </c>
      <c r="AK5">
        <v>22.550761229314425</v>
      </c>
      <c r="AL5">
        <v>1.0071557659208261</v>
      </c>
      <c r="AM5">
        <v>0</v>
      </c>
      <c r="AN5">
        <v>0</v>
      </c>
      <c r="AO5">
        <v>0</v>
      </c>
      <c r="AP5">
        <v>3.2940000000000005</v>
      </c>
      <c r="AQ5">
        <v>0</v>
      </c>
      <c r="AR5">
        <v>0.46996648550724623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679.43342521349018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201.76110753635962</v>
      </c>
      <c r="L6">
        <v>6.0400000000000009</v>
      </c>
      <c r="M6">
        <v>61.27</v>
      </c>
      <c r="N6">
        <v>50.11</v>
      </c>
      <c r="O6">
        <v>70.78</v>
      </c>
      <c r="P6">
        <v>23.911975869762831</v>
      </c>
      <c r="Q6">
        <v>8.6758266129032258</v>
      </c>
      <c r="R6">
        <v>17.890000000000004</v>
      </c>
      <c r="S6">
        <v>11.135784823284823</v>
      </c>
      <c r="T6">
        <v>0</v>
      </c>
      <c r="U6">
        <v>48.411483058636115</v>
      </c>
      <c r="V6">
        <v>7.6750929614873842</v>
      </c>
      <c r="W6">
        <v>19.080000000000002</v>
      </c>
      <c r="X6">
        <v>62.45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6.9527373202119627</v>
      </c>
      <c r="AF6">
        <v>5.9130375253549694</v>
      </c>
      <c r="AG6">
        <v>29.017352000000002</v>
      </c>
      <c r="AH6">
        <v>0</v>
      </c>
      <c r="AI6">
        <v>0</v>
      </c>
      <c r="AJ6">
        <v>0</v>
      </c>
      <c r="AK6">
        <v>22.550761229314425</v>
      </c>
      <c r="AL6">
        <v>1.0071557659208261</v>
      </c>
      <c r="AM6">
        <v>0</v>
      </c>
      <c r="AN6">
        <v>0</v>
      </c>
      <c r="AO6">
        <v>0</v>
      </c>
      <c r="AP6">
        <v>3.2940000000000005</v>
      </c>
      <c r="AQ6">
        <v>0</v>
      </c>
      <c r="AR6">
        <v>0.46996648550724623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660.2145327498497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201.76110753635962</v>
      </c>
      <c r="L7">
        <v>2.9098737636647578</v>
      </c>
      <c r="M7">
        <v>61.27</v>
      </c>
      <c r="N7">
        <v>50.11</v>
      </c>
      <c r="O7">
        <v>70.78</v>
      </c>
      <c r="P7">
        <v>23.911975869762831</v>
      </c>
      <c r="Q7">
        <v>5.0299999999999994</v>
      </c>
      <c r="R7">
        <v>4.8065270758122747</v>
      </c>
      <c r="S7">
        <v>5.7899999999999991</v>
      </c>
      <c r="T7">
        <v>0</v>
      </c>
      <c r="U7">
        <v>48.411483058636115</v>
      </c>
      <c r="V7">
        <v>7.6750929614873842</v>
      </c>
      <c r="W7">
        <v>19.080000000000002</v>
      </c>
      <c r="X7">
        <v>62.45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6.9527373202119627</v>
      </c>
      <c r="AF7">
        <v>5.9130375253549694</v>
      </c>
      <c r="AG7">
        <v>29.017352000000002</v>
      </c>
      <c r="AH7">
        <v>0</v>
      </c>
      <c r="AI7">
        <v>0</v>
      </c>
      <c r="AJ7">
        <v>0</v>
      </c>
      <c r="AK7">
        <v>22.550761229314425</v>
      </c>
      <c r="AL7">
        <v>1.0071557659208261</v>
      </c>
      <c r="AM7">
        <v>0</v>
      </c>
      <c r="AN7">
        <v>0</v>
      </c>
      <c r="AO7">
        <v>0</v>
      </c>
      <c r="AP7">
        <v>3.2940000000000005</v>
      </c>
      <c r="AQ7">
        <v>0</v>
      </c>
      <c r="AR7">
        <v>0.46996648550724623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635.00932215313867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201.76110753635962</v>
      </c>
      <c r="L8">
        <v>2.9098737636647578</v>
      </c>
      <c r="M8">
        <v>61.27</v>
      </c>
      <c r="N8">
        <v>50.11</v>
      </c>
      <c r="O8">
        <v>70.78</v>
      </c>
      <c r="P8">
        <v>23.911975869762831</v>
      </c>
      <c r="Q8">
        <v>5.0299999999999994</v>
      </c>
      <c r="R8">
        <v>4.8065270758122747</v>
      </c>
      <c r="S8">
        <v>5.7899999999999991</v>
      </c>
      <c r="T8">
        <v>0</v>
      </c>
      <c r="U8">
        <v>48.411483058636115</v>
      </c>
      <c r="V8">
        <v>7.6750929614873842</v>
      </c>
      <c r="W8">
        <v>19.080000000000002</v>
      </c>
      <c r="X8">
        <v>62.45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6.9527373202119627</v>
      </c>
      <c r="AF8">
        <v>5.9130375253549694</v>
      </c>
      <c r="AG8">
        <v>29.017352000000002</v>
      </c>
      <c r="AH8">
        <v>0</v>
      </c>
      <c r="AI8">
        <v>0</v>
      </c>
      <c r="AJ8">
        <v>0</v>
      </c>
      <c r="AK8">
        <v>22.550761229314425</v>
      </c>
      <c r="AL8">
        <v>1.0071557659208261</v>
      </c>
      <c r="AM8">
        <v>0</v>
      </c>
      <c r="AN8">
        <v>0</v>
      </c>
      <c r="AO8">
        <v>0</v>
      </c>
      <c r="AP8">
        <v>3.2940000000000005</v>
      </c>
      <c r="AQ8">
        <v>0</v>
      </c>
      <c r="AR8">
        <v>0.46996648550724623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635.00932215313867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201.76110753635962</v>
      </c>
      <c r="L9">
        <v>2.9098737636647578</v>
      </c>
      <c r="M9">
        <v>61.27</v>
      </c>
      <c r="N9">
        <v>50.11</v>
      </c>
      <c r="O9">
        <v>70.78</v>
      </c>
      <c r="P9">
        <v>23.911975869762831</v>
      </c>
      <c r="Q9">
        <v>5.0299999999999994</v>
      </c>
      <c r="R9">
        <v>4.8065270758122747</v>
      </c>
      <c r="S9">
        <v>5.7899999999999991</v>
      </c>
      <c r="T9">
        <v>0</v>
      </c>
      <c r="U9">
        <v>48.411483058636115</v>
      </c>
      <c r="V9">
        <v>7.6750929614873842</v>
      </c>
      <c r="W9">
        <v>19.080000000000002</v>
      </c>
      <c r="X9">
        <v>62.45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6.9527373202119627</v>
      </c>
      <c r="AF9">
        <v>5.9130375253549694</v>
      </c>
      <c r="AG9">
        <v>29.017352000000002</v>
      </c>
      <c r="AH9">
        <v>0</v>
      </c>
      <c r="AI9">
        <v>0</v>
      </c>
      <c r="AJ9">
        <v>0</v>
      </c>
      <c r="AK9">
        <v>22.550761229314425</v>
      </c>
      <c r="AL9">
        <v>1.0071557659208261</v>
      </c>
      <c r="AM9">
        <v>0</v>
      </c>
      <c r="AN9">
        <v>0</v>
      </c>
      <c r="AO9">
        <v>0</v>
      </c>
      <c r="AP9">
        <v>3.2940000000000005</v>
      </c>
      <c r="AQ9">
        <v>0</v>
      </c>
      <c r="AR9">
        <v>0.46996648550724623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635.00932215313867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201.76110753635962</v>
      </c>
      <c r="L10">
        <v>2.9098737636647578</v>
      </c>
      <c r="M10">
        <v>61.27</v>
      </c>
      <c r="N10">
        <v>50.11</v>
      </c>
      <c r="O10">
        <v>70.78</v>
      </c>
      <c r="P10">
        <v>23.911975869762831</v>
      </c>
      <c r="Q10">
        <v>5.0299999999999994</v>
      </c>
      <c r="R10">
        <v>4.8065270758122747</v>
      </c>
      <c r="S10">
        <v>5.7899999999999991</v>
      </c>
      <c r="T10">
        <v>0</v>
      </c>
      <c r="U10">
        <v>48.411483058636115</v>
      </c>
      <c r="V10">
        <v>7.6750929614873842</v>
      </c>
      <c r="W10">
        <v>19.080000000000002</v>
      </c>
      <c r="X10">
        <v>62.45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6.9527373202119627</v>
      </c>
      <c r="AF10">
        <v>5.9130375253549694</v>
      </c>
      <c r="AG10">
        <v>29.017352000000002</v>
      </c>
      <c r="AH10">
        <v>0</v>
      </c>
      <c r="AI10">
        <v>0</v>
      </c>
      <c r="AJ10">
        <v>0</v>
      </c>
      <c r="AK10">
        <v>22.550761229314425</v>
      </c>
      <c r="AL10">
        <v>1.0071557659208261</v>
      </c>
      <c r="AM10">
        <v>0</v>
      </c>
      <c r="AN10">
        <v>0</v>
      </c>
      <c r="AO10">
        <v>0</v>
      </c>
      <c r="AP10">
        <v>3.2940000000000005</v>
      </c>
      <c r="AQ10">
        <v>0</v>
      </c>
      <c r="AR10">
        <v>0.46996648550724623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635.00932215313867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201.76110753635962</v>
      </c>
      <c r="L11">
        <v>2.9098737636647578</v>
      </c>
      <c r="M11">
        <v>61.27</v>
      </c>
      <c r="N11">
        <v>50.11</v>
      </c>
      <c r="O11">
        <v>70.78</v>
      </c>
      <c r="P11">
        <v>23.911975869762831</v>
      </c>
      <c r="Q11">
        <v>5.0299999999999994</v>
      </c>
      <c r="R11">
        <v>4.8065270758122747</v>
      </c>
      <c r="S11">
        <v>5.7899999999999991</v>
      </c>
      <c r="T11">
        <v>0</v>
      </c>
      <c r="U11">
        <v>48.411483058636115</v>
      </c>
      <c r="V11">
        <v>7.6750929614873842</v>
      </c>
      <c r="W11">
        <v>19.080000000000002</v>
      </c>
      <c r="X11">
        <v>62.45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6.9527373202119627</v>
      </c>
      <c r="AF11">
        <v>5.9130375253549694</v>
      </c>
      <c r="AG11">
        <v>29.017352000000002</v>
      </c>
      <c r="AH11">
        <v>0</v>
      </c>
      <c r="AI11">
        <v>0</v>
      </c>
      <c r="AJ11">
        <v>0</v>
      </c>
      <c r="AK11">
        <v>22.550761229314425</v>
      </c>
      <c r="AL11">
        <v>1.0071557659208261</v>
      </c>
      <c r="AM11">
        <v>0</v>
      </c>
      <c r="AN11">
        <v>0</v>
      </c>
      <c r="AO11">
        <v>0</v>
      </c>
      <c r="AP11">
        <v>3.2940000000000005</v>
      </c>
      <c r="AQ11">
        <v>0</v>
      </c>
      <c r="AR11">
        <v>0.46996648550724623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635.00932215313867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201.76110753635962</v>
      </c>
      <c r="L12">
        <v>2.9098737636647578</v>
      </c>
      <c r="M12">
        <v>61.27</v>
      </c>
      <c r="N12">
        <v>50.11</v>
      </c>
      <c r="O12">
        <v>70.78</v>
      </c>
      <c r="P12">
        <v>23.911975869762831</v>
      </c>
      <c r="Q12">
        <v>5.0299999999999994</v>
      </c>
      <c r="R12">
        <v>4.8065270758122747</v>
      </c>
      <c r="S12">
        <v>5.7899999999999991</v>
      </c>
      <c r="T12">
        <v>0</v>
      </c>
      <c r="U12">
        <v>48.411483058636115</v>
      </c>
      <c r="V12">
        <v>7.6750929614873842</v>
      </c>
      <c r="W12">
        <v>19.080000000000002</v>
      </c>
      <c r="X12">
        <v>62.45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6.9527373202119627</v>
      </c>
      <c r="AF12">
        <v>5.9130375253549694</v>
      </c>
      <c r="AG12">
        <v>29.017352000000002</v>
      </c>
      <c r="AH12">
        <v>0</v>
      </c>
      <c r="AI12">
        <v>0</v>
      </c>
      <c r="AJ12">
        <v>0</v>
      </c>
      <c r="AK12">
        <v>22.550761229314425</v>
      </c>
      <c r="AL12">
        <v>1.0071557659208261</v>
      </c>
      <c r="AM12">
        <v>0</v>
      </c>
      <c r="AN12">
        <v>0</v>
      </c>
      <c r="AO12">
        <v>0</v>
      </c>
      <c r="AP12">
        <v>3.2940000000000005</v>
      </c>
      <c r="AQ12">
        <v>0</v>
      </c>
      <c r="AR12">
        <v>0.46996648550724623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635.00932215313867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201.76110753635962</v>
      </c>
      <c r="L13">
        <v>2.9098737636647578</v>
      </c>
      <c r="M13">
        <v>61.27</v>
      </c>
      <c r="N13">
        <v>50.11</v>
      </c>
      <c r="O13">
        <v>70.78</v>
      </c>
      <c r="P13">
        <v>23.911975869762831</v>
      </c>
      <c r="Q13">
        <v>5.0299999999999994</v>
      </c>
      <c r="R13">
        <v>4.8065270758122747</v>
      </c>
      <c r="S13">
        <v>5.7899999999999991</v>
      </c>
      <c r="T13">
        <v>0</v>
      </c>
      <c r="U13">
        <v>48.411483058636115</v>
      </c>
      <c r="V13">
        <v>7.6750929614873842</v>
      </c>
      <c r="W13">
        <v>19.080000000000002</v>
      </c>
      <c r="X13">
        <v>62.45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6.9527373202119627</v>
      </c>
      <c r="AF13">
        <v>5.9130375253549694</v>
      </c>
      <c r="AG13">
        <v>29.017352000000002</v>
      </c>
      <c r="AH13">
        <v>0</v>
      </c>
      <c r="AI13">
        <v>0</v>
      </c>
      <c r="AJ13">
        <v>0</v>
      </c>
      <c r="AK13">
        <v>22.550761229314425</v>
      </c>
      <c r="AL13">
        <v>1.0071557659208261</v>
      </c>
      <c r="AM13">
        <v>0</v>
      </c>
      <c r="AN13">
        <v>0</v>
      </c>
      <c r="AO13">
        <v>0</v>
      </c>
      <c r="AP13">
        <v>0.86522399999999999</v>
      </c>
      <c r="AQ13">
        <v>0</v>
      </c>
      <c r="AR13">
        <v>0.46996648550724623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632.5805461531387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201.76110753635962</v>
      </c>
      <c r="L14">
        <v>2.9098737636647578</v>
      </c>
      <c r="M14">
        <v>61.27</v>
      </c>
      <c r="N14">
        <v>50.11</v>
      </c>
      <c r="O14">
        <v>70.78</v>
      </c>
      <c r="P14">
        <v>23.911975869762831</v>
      </c>
      <c r="Q14">
        <v>5.0299999999999994</v>
      </c>
      <c r="R14">
        <v>4.8065270758122747</v>
      </c>
      <c r="S14">
        <v>5.7899999999999991</v>
      </c>
      <c r="T14">
        <v>0</v>
      </c>
      <c r="U14">
        <v>48.411483058636115</v>
      </c>
      <c r="V14">
        <v>7.6750929614873842</v>
      </c>
      <c r="W14">
        <v>19.080000000000002</v>
      </c>
      <c r="X14">
        <v>62.45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6.9527373202119627</v>
      </c>
      <c r="AF14">
        <v>5.9130375253549694</v>
      </c>
      <c r="AG14">
        <v>29.017352000000002</v>
      </c>
      <c r="AH14">
        <v>0</v>
      </c>
      <c r="AI14">
        <v>0</v>
      </c>
      <c r="AJ14">
        <v>0</v>
      </c>
      <c r="AK14">
        <v>22.550761229314425</v>
      </c>
      <c r="AL14">
        <v>1.0071557659208261</v>
      </c>
      <c r="AM14">
        <v>0</v>
      </c>
      <c r="AN14">
        <v>0</v>
      </c>
      <c r="AO14">
        <v>0</v>
      </c>
      <c r="AP14">
        <v>0.86522399999999999</v>
      </c>
      <c r="AQ14">
        <v>0</v>
      </c>
      <c r="AR14">
        <v>0.46996648550724623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632.5805461531387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201.76110753635962</v>
      </c>
      <c r="L15">
        <v>2.9098737636647578</v>
      </c>
      <c r="M15">
        <v>61.27</v>
      </c>
      <c r="N15">
        <v>50.11</v>
      </c>
      <c r="O15">
        <v>70.78</v>
      </c>
      <c r="P15">
        <v>23.911975869762831</v>
      </c>
      <c r="Q15">
        <v>5.0299999999999994</v>
      </c>
      <c r="R15">
        <v>4.8065270758122747</v>
      </c>
      <c r="S15">
        <v>5.7899999999999991</v>
      </c>
      <c r="T15">
        <v>0</v>
      </c>
      <c r="U15">
        <v>48.411483058636115</v>
      </c>
      <c r="V15">
        <v>7.6750929614873842</v>
      </c>
      <c r="W15">
        <v>19.080000000000002</v>
      </c>
      <c r="X15">
        <v>62.58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6.9527373202119627</v>
      </c>
      <c r="AF15">
        <v>5.9130375253549694</v>
      </c>
      <c r="AG15">
        <v>29.017352000000002</v>
      </c>
      <c r="AH15">
        <v>0</v>
      </c>
      <c r="AI15">
        <v>0</v>
      </c>
      <c r="AJ15">
        <v>0</v>
      </c>
      <c r="AK15">
        <v>22.550761229314425</v>
      </c>
      <c r="AL15">
        <v>9.1613872633390692</v>
      </c>
      <c r="AM15">
        <v>0</v>
      </c>
      <c r="AN15">
        <v>0</v>
      </c>
      <c r="AO15">
        <v>0</v>
      </c>
      <c r="AP15">
        <v>0.86522399999999999</v>
      </c>
      <c r="AQ15">
        <v>0</v>
      </c>
      <c r="AR15">
        <v>0.46996648550724623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640.8647776505569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201.76110753635962</v>
      </c>
      <c r="L16">
        <v>2.9098737636647578</v>
      </c>
      <c r="M16">
        <v>61.27</v>
      </c>
      <c r="N16">
        <v>50.11</v>
      </c>
      <c r="O16">
        <v>70.78</v>
      </c>
      <c r="P16">
        <v>23.911975869762831</v>
      </c>
      <c r="Q16">
        <v>5.0299999999999994</v>
      </c>
      <c r="R16">
        <v>4.8065270758122747</v>
      </c>
      <c r="S16">
        <v>5.7899999999999991</v>
      </c>
      <c r="T16">
        <v>0</v>
      </c>
      <c r="U16">
        <v>48.411483058636115</v>
      </c>
      <c r="V16">
        <v>7.6750929614873842</v>
      </c>
      <c r="W16">
        <v>19.080000000000002</v>
      </c>
      <c r="X16">
        <v>62.58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6.9527373202119627</v>
      </c>
      <c r="AF16">
        <v>5.9130375253549694</v>
      </c>
      <c r="AG16">
        <v>29.017352000000002</v>
      </c>
      <c r="AH16">
        <v>0</v>
      </c>
      <c r="AI16">
        <v>0</v>
      </c>
      <c r="AJ16">
        <v>0</v>
      </c>
      <c r="AK16">
        <v>22.550761229314425</v>
      </c>
      <c r="AL16">
        <v>39.972893287435447</v>
      </c>
      <c r="AM16">
        <v>0</v>
      </c>
      <c r="AN16">
        <v>0</v>
      </c>
      <c r="AO16">
        <v>0</v>
      </c>
      <c r="AP16">
        <v>0.86522399999999999</v>
      </c>
      <c r="AQ16">
        <v>0</v>
      </c>
      <c r="AR16">
        <v>0.46996648550724623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671.67628367465329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201.76110753635962</v>
      </c>
      <c r="L17">
        <v>2.9098737636647578</v>
      </c>
      <c r="M17">
        <v>61.27</v>
      </c>
      <c r="N17">
        <v>50.11</v>
      </c>
      <c r="O17">
        <v>70.78</v>
      </c>
      <c r="P17">
        <v>23.911975869762831</v>
      </c>
      <c r="Q17">
        <v>5.0299999999999994</v>
      </c>
      <c r="R17">
        <v>4.8065270758122747</v>
      </c>
      <c r="S17">
        <v>5.7899999999999991</v>
      </c>
      <c r="T17">
        <v>0</v>
      </c>
      <c r="U17">
        <v>49.86</v>
      </c>
      <c r="V17">
        <v>7.6750929614873842</v>
      </c>
      <c r="W17">
        <v>19.080000000000002</v>
      </c>
      <c r="X17">
        <v>62.58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6.9527373202119627</v>
      </c>
      <c r="AF17">
        <v>5.9130375253549694</v>
      </c>
      <c r="AG17">
        <v>29.017352000000002</v>
      </c>
      <c r="AH17">
        <v>0</v>
      </c>
      <c r="AI17">
        <v>0</v>
      </c>
      <c r="AJ17">
        <v>0</v>
      </c>
      <c r="AK17">
        <v>22.550761229314425</v>
      </c>
      <c r="AL17">
        <v>39.972893287435447</v>
      </c>
      <c r="AM17">
        <v>0</v>
      </c>
      <c r="AN17">
        <v>0</v>
      </c>
      <c r="AO17">
        <v>0</v>
      </c>
      <c r="AP17">
        <v>0.86522399999999999</v>
      </c>
      <c r="AQ17">
        <v>0</v>
      </c>
      <c r="AR17">
        <v>0.46996648550724623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673.12480061601718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201.76110753635962</v>
      </c>
      <c r="L18">
        <v>2.9098737636647578</v>
      </c>
      <c r="M18">
        <v>61.27</v>
      </c>
      <c r="N18">
        <v>50.11</v>
      </c>
      <c r="O18">
        <v>70.78</v>
      </c>
      <c r="P18">
        <v>23.911975869762831</v>
      </c>
      <c r="Q18">
        <v>5.0299999999999994</v>
      </c>
      <c r="R18">
        <v>4.8065270758122747</v>
      </c>
      <c r="S18">
        <v>5.7899999999999991</v>
      </c>
      <c r="T18">
        <v>0</v>
      </c>
      <c r="U18">
        <v>52.74</v>
      </c>
      <c r="V18">
        <v>7.6750929614873842</v>
      </c>
      <c r="W18">
        <v>19.080000000000002</v>
      </c>
      <c r="X18">
        <v>62.58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6.9527373202119627</v>
      </c>
      <c r="AF18">
        <v>5.9130375253549694</v>
      </c>
      <c r="AG18">
        <v>29.017352000000002</v>
      </c>
      <c r="AH18">
        <v>0</v>
      </c>
      <c r="AI18">
        <v>0</v>
      </c>
      <c r="AJ18">
        <v>0</v>
      </c>
      <c r="AK18">
        <v>22.550761229314425</v>
      </c>
      <c r="AL18">
        <v>39.972893287435447</v>
      </c>
      <c r="AM18">
        <v>0</v>
      </c>
      <c r="AN18">
        <v>0</v>
      </c>
      <c r="AO18">
        <v>0</v>
      </c>
      <c r="AP18">
        <v>0.86522399999999999</v>
      </c>
      <c r="AQ18">
        <v>0</v>
      </c>
      <c r="AR18">
        <v>0.46996648550724623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676.00480061601718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201.76110753635962</v>
      </c>
      <c r="L19">
        <v>2.92</v>
      </c>
      <c r="M19">
        <v>61.27</v>
      </c>
      <c r="N19">
        <v>50.11</v>
      </c>
      <c r="O19">
        <v>70.78</v>
      </c>
      <c r="P19">
        <v>23.911975869762831</v>
      </c>
      <c r="Q19">
        <v>5.0299999999999994</v>
      </c>
      <c r="R19">
        <v>4.8</v>
      </c>
      <c r="S19">
        <v>5.8441923905240483</v>
      </c>
      <c r="T19">
        <v>0</v>
      </c>
      <c r="U19">
        <v>55.09</v>
      </c>
      <c r="V19">
        <v>7.68</v>
      </c>
      <c r="W19">
        <v>19.080000000000002</v>
      </c>
      <c r="X19">
        <v>62.58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6.9527373202119627</v>
      </c>
      <c r="AF19">
        <v>5.9130375253549694</v>
      </c>
      <c r="AG19">
        <v>29.017352000000002</v>
      </c>
      <c r="AH19">
        <v>0</v>
      </c>
      <c r="AI19">
        <v>0</v>
      </c>
      <c r="AJ19">
        <v>0</v>
      </c>
      <c r="AK19">
        <v>22.550761229314425</v>
      </c>
      <c r="AL19">
        <v>39.972893287435447</v>
      </c>
      <c r="AM19">
        <v>0</v>
      </c>
      <c r="AN19">
        <v>0</v>
      </c>
      <c r="AO19">
        <v>0</v>
      </c>
      <c r="AP19">
        <v>0.86522399999999999</v>
      </c>
      <c r="AQ19">
        <v>0</v>
      </c>
      <c r="AR19">
        <v>0.46996648550724623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678.41749920557675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201.76110753635962</v>
      </c>
      <c r="L20">
        <v>2.92</v>
      </c>
      <c r="M20">
        <v>61.27</v>
      </c>
      <c r="N20">
        <v>50.11</v>
      </c>
      <c r="O20">
        <v>70.78</v>
      </c>
      <c r="P20">
        <v>23.911975869762831</v>
      </c>
      <c r="Q20">
        <v>5.0299999999999994</v>
      </c>
      <c r="R20">
        <v>4.8</v>
      </c>
      <c r="S20">
        <v>5.8441923905240483</v>
      </c>
      <c r="T20">
        <v>0</v>
      </c>
      <c r="U20">
        <v>56.21</v>
      </c>
      <c r="V20">
        <v>7.68</v>
      </c>
      <c r="W20">
        <v>19.080000000000002</v>
      </c>
      <c r="X20">
        <v>62.58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6.9527373202119627</v>
      </c>
      <c r="AF20">
        <v>5.9130375253549694</v>
      </c>
      <c r="AG20">
        <v>29.017352000000002</v>
      </c>
      <c r="AH20">
        <v>0</v>
      </c>
      <c r="AI20">
        <v>0</v>
      </c>
      <c r="AJ20">
        <v>0</v>
      </c>
      <c r="AK20">
        <v>22.550761229314425</v>
      </c>
      <c r="AL20">
        <v>29.983400172117037</v>
      </c>
      <c r="AM20">
        <v>0</v>
      </c>
      <c r="AN20">
        <v>0</v>
      </c>
      <c r="AO20">
        <v>0</v>
      </c>
      <c r="AP20">
        <v>0.86522399999999999</v>
      </c>
      <c r="AQ20">
        <v>0</v>
      </c>
      <c r="AR20">
        <v>0.46996648550724623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669.54800609025824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201.76110753635962</v>
      </c>
      <c r="L21">
        <v>2.92</v>
      </c>
      <c r="M21">
        <v>61.27</v>
      </c>
      <c r="N21">
        <v>50.11</v>
      </c>
      <c r="O21">
        <v>70.78</v>
      </c>
      <c r="P21">
        <v>23.911975869762831</v>
      </c>
      <c r="Q21">
        <v>5.0299999999999994</v>
      </c>
      <c r="R21">
        <v>4.8</v>
      </c>
      <c r="S21">
        <v>5.8441923905240483</v>
      </c>
      <c r="T21">
        <v>0</v>
      </c>
      <c r="U21">
        <v>57.43</v>
      </c>
      <c r="V21">
        <v>7.68</v>
      </c>
      <c r="W21">
        <v>19.080000000000002</v>
      </c>
      <c r="X21">
        <v>62.574975915221579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6.9527373202119627</v>
      </c>
      <c r="AF21">
        <v>5.9130375253549694</v>
      </c>
      <c r="AG21">
        <v>29.017352000000002</v>
      </c>
      <c r="AH21">
        <v>0</v>
      </c>
      <c r="AI21">
        <v>0</v>
      </c>
      <c r="AJ21">
        <v>0</v>
      </c>
      <c r="AK21">
        <v>22.550761229314425</v>
      </c>
      <c r="AL21">
        <v>29.983400172117037</v>
      </c>
      <c r="AM21">
        <v>0</v>
      </c>
      <c r="AN21">
        <v>0</v>
      </c>
      <c r="AO21">
        <v>0</v>
      </c>
      <c r="AP21">
        <v>0.86522399999999999</v>
      </c>
      <c r="AQ21">
        <v>0</v>
      </c>
      <c r="AR21">
        <v>0.46996648550724623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670.7629820054799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254.71</v>
      </c>
      <c r="L22">
        <v>6.04</v>
      </c>
      <c r="M22">
        <v>61.27</v>
      </c>
      <c r="N22">
        <v>50.11</v>
      </c>
      <c r="O22">
        <v>70.78</v>
      </c>
      <c r="P22">
        <v>23.911975869762831</v>
      </c>
      <c r="Q22">
        <v>8.68</v>
      </c>
      <c r="R22">
        <v>17.89</v>
      </c>
      <c r="S22">
        <v>11.134170591313451</v>
      </c>
      <c r="T22">
        <v>0</v>
      </c>
      <c r="U22">
        <v>57.710000000000008</v>
      </c>
      <c r="V22">
        <v>7.68</v>
      </c>
      <c r="W22">
        <v>19.080000000000002</v>
      </c>
      <c r="X22">
        <v>61.33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6.9527373202119627</v>
      </c>
      <c r="AF22">
        <v>5.9130375253549694</v>
      </c>
      <c r="AG22">
        <v>29.017352000000002</v>
      </c>
      <c r="AH22">
        <v>0</v>
      </c>
      <c r="AI22">
        <v>0</v>
      </c>
      <c r="AJ22">
        <v>0</v>
      </c>
      <c r="AK22">
        <v>22.550761229314425</v>
      </c>
      <c r="AL22">
        <v>9.1613872633390692</v>
      </c>
      <c r="AM22">
        <v>0</v>
      </c>
      <c r="AN22">
        <v>0</v>
      </c>
      <c r="AO22">
        <v>0</v>
      </c>
      <c r="AP22">
        <v>0.86522399999999999</v>
      </c>
      <c r="AQ22">
        <v>0</v>
      </c>
      <c r="AR22">
        <v>0.46996648550724623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727.07486384591016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317.06</v>
      </c>
      <c r="L23">
        <v>6.04</v>
      </c>
      <c r="M23">
        <v>61.27</v>
      </c>
      <c r="N23">
        <v>50.11</v>
      </c>
      <c r="O23">
        <v>70.78</v>
      </c>
      <c r="P23">
        <v>23.911975869762831</v>
      </c>
      <c r="Q23">
        <v>8.68</v>
      </c>
      <c r="R23">
        <v>17.89</v>
      </c>
      <c r="S23">
        <v>11.134170591313451</v>
      </c>
      <c r="T23">
        <v>0</v>
      </c>
      <c r="U23">
        <v>57.710000000000008</v>
      </c>
      <c r="V23">
        <v>7.02</v>
      </c>
      <c r="W23">
        <v>18.579999999999998</v>
      </c>
      <c r="X23">
        <v>62.58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6.9527373202119627</v>
      </c>
      <c r="AF23">
        <v>5.9130375253549694</v>
      </c>
      <c r="AG23">
        <v>29.017352000000002</v>
      </c>
      <c r="AH23">
        <v>0</v>
      </c>
      <c r="AI23">
        <v>0</v>
      </c>
      <c r="AJ23">
        <v>0</v>
      </c>
      <c r="AK23">
        <v>22.550761229314425</v>
      </c>
      <c r="AL23">
        <v>1.0071557659208261</v>
      </c>
      <c r="AM23">
        <v>0</v>
      </c>
      <c r="AN23">
        <v>0</v>
      </c>
      <c r="AO23">
        <v>0</v>
      </c>
      <c r="AP23">
        <v>0.86522399999999999</v>
      </c>
      <c r="AQ23">
        <v>0</v>
      </c>
      <c r="AR23">
        <v>0.46996648550724623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781.360632348492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374.71</v>
      </c>
      <c r="L24">
        <v>6.04</v>
      </c>
      <c r="M24">
        <v>61.27</v>
      </c>
      <c r="N24">
        <v>50.11</v>
      </c>
      <c r="O24">
        <v>70.78</v>
      </c>
      <c r="P24">
        <v>23.911975869762831</v>
      </c>
      <c r="Q24">
        <v>8.68</v>
      </c>
      <c r="R24">
        <v>17.89</v>
      </c>
      <c r="S24">
        <v>11.134170591313451</v>
      </c>
      <c r="T24">
        <v>0</v>
      </c>
      <c r="U24">
        <v>57.710000000000008</v>
      </c>
      <c r="V24">
        <v>7.02</v>
      </c>
      <c r="W24">
        <v>19.080000000000002</v>
      </c>
      <c r="X24">
        <v>62.58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6.9527373202119627</v>
      </c>
      <c r="AF24">
        <v>5.9130375253549694</v>
      </c>
      <c r="AG24">
        <v>29.017352000000002</v>
      </c>
      <c r="AH24">
        <v>0</v>
      </c>
      <c r="AI24">
        <v>0</v>
      </c>
      <c r="AJ24">
        <v>0</v>
      </c>
      <c r="AK24">
        <v>22.550761229314425</v>
      </c>
      <c r="AL24">
        <v>1.0071557659208261</v>
      </c>
      <c r="AM24">
        <v>0</v>
      </c>
      <c r="AN24">
        <v>0</v>
      </c>
      <c r="AO24">
        <v>0</v>
      </c>
      <c r="AP24">
        <v>0.86522399999999999</v>
      </c>
      <c r="AQ24">
        <v>0</v>
      </c>
      <c r="AR24">
        <v>0.46996648550724623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839.51063234849198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461.18</v>
      </c>
      <c r="L25">
        <v>6.04</v>
      </c>
      <c r="M25">
        <v>61.27</v>
      </c>
      <c r="N25">
        <v>50.11</v>
      </c>
      <c r="O25">
        <v>70.78</v>
      </c>
      <c r="P25">
        <v>23.911975869762831</v>
      </c>
      <c r="Q25">
        <v>8.68</v>
      </c>
      <c r="R25">
        <v>17.89</v>
      </c>
      <c r="S25">
        <v>11.134170591313451</v>
      </c>
      <c r="T25">
        <v>0</v>
      </c>
      <c r="U25">
        <v>57.710000000000008</v>
      </c>
      <c r="V25">
        <v>6.734390084801043</v>
      </c>
      <c r="W25">
        <v>19.080000000000002</v>
      </c>
      <c r="X25">
        <v>62.58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6.9527373202119627</v>
      </c>
      <c r="AF25">
        <v>5.9130375253549694</v>
      </c>
      <c r="AG25">
        <v>29.017352000000002</v>
      </c>
      <c r="AH25">
        <v>8.7883412882787759</v>
      </c>
      <c r="AI25">
        <v>0</v>
      </c>
      <c r="AJ25">
        <v>0</v>
      </c>
      <c r="AK25">
        <v>22.550761229314425</v>
      </c>
      <c r="AL25">
        <v>1.0071557659208261</v>
      </c>
      <c r="AM25">
        <v>0</v>
      </c>
      <c r="AN25">
        <v>0</v>
      </c>
      <c r="AO25">
        <v>0</v>
      </c>
      <c r="AP25">
        <v>3.2940000000000005</v>
      </c>
      <c r="AQ25">
        <v>0</v>
      </c>
      <c r="AR25">
        <v>0.46996648550724623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936.91213972157175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483.28000000000003</v>
      </c>
      <c r="L26">
        <v>6.04</v>
      </c>
      <c r="M26">
        <v>61.27</v>
      </c>
      <c r="N26">
        <v>50.11</v>
      </c>
      <c r="O26">
        <v>70.78</v>
      </c>
      <c r="P26">
        <v>23.911975869762831</v>
      </c>
      <c r="Q26">
        <v>8.6800000000000015</v>
      </c>
      <c r="R26">
        <v>17.885020873921516</v>
      </c>
      <c r="S26">
        <v>11.14</v>
      </c>
      <c r="T26">
        <v>0</v>
      </c>
      <c r="U26">
        <v>57.710000000000008</v>
      </c>
      <c r="V26">
        <v>6.74</v>
      </c>
      <c r="W26">
        <v>19.080000000000002</v>
      </c>
      <c r="X26">
        <v>62.58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3.856287660862983</v>
      </c>
      <c r="AE26">
        <v>6.9527373202119627</v>
      </c>
      <c r="AF26">
        <v>5.9130375253549694</v>
      </c>
      <c r="AG26">
        <v>29.017352000000002</v>
      </c>
      <c r="AH26">
        <v>19.746318057022176</v>
      </c>
      <c r="AI26">
        <v>0</v>
      </c>
      <c r="AJ26">
        <v>0</v>
      </c>
      <c r="AK26">
        <v>22.550761229314425</v>
      </c>
      <c r="AL26">
        <v>1.0071557659208261</v>
      </c>
      <c r="AM26">
        <v>0</v>
      </c>
      <c r="AN26">
        <v>0</v>
      </c>
      <c r="AO26">
        <v>0</v>
      </c>
      <c r="AP26">
        <v>3.2940000000000005</v>
      </c>
      <c r="AQ26">
        <v>10.362960317460317</v>
      </c>
      <c r="AR26">
        <v>0.46996648550724623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984.19582466644556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482.61</v>
      </c>
      <c r="L27">
        <v>5.7798023391012929</v>
      </c>
      <c r="M27">
        <v>61.27</v>
      </c>
      <c r="N27">
        <v>50.11</v>
      </c>
      <c r="O27">
        <v>70.78</v>
      </c>
      <c r="P27">
        <v>23.911975869762831</v>
      </c>
      <c r="Q27">
        <v>8.5</v>
      </c>
      <c r="R27">
        <v>17.685608242303875</v>
      </c>
      <c r="S27">
        <v>11.06</v>
      </c>
      <c r="T27">
        <v>0</v>
      </c>
      <c r="U27">
        <v>57.710000000000008</v>
      </c>
      <c r="V27">
        <v>6.74</v>
      </c>
      <c r="W27">
        <v>19.080000000000002</v>
      </c>
      <c r="X27">
        <v>62.58</v>
      </c>
      <c r="Y27">
        <v>0</v>
      </c>
      <c r="Z27">
        <v>0</v>
      </c>
      <c r="AA27">
        <v>0</v>
      </c>
      <c r="AB27">
        <v>1.4053113278319578</v>
      </c>
      <c r="AC27">
        <v>0</v>
      </c>
      <c r="AD27">
        <v>7.7081831945495853</v>
      </c>
      <c r="AE27">
        <v>6.9527373202119627</v>
      </c>
      <c r="AF27">
        <v>11.819143002028399</v>
      </c>
      <c r="AG27">
        <v>29.017352000000002</v>
      </c>
      <c r="AH27">
        <v>29.610693136219638</v>
      </c>
      <c r="AI27">
        <v>1.6118593872741551</v>
      </c>
      <c r="AJ27">
        <v>0</v>
      </c>
      <c r="AK27">
        <v>22.550761229314425</v>
      </c>
      <c r="AL27">
        <v>1.0071557659208261</v>
      </c>
      <c r="AM27">
        <v>0</v>
      </c>
      <c r="AN27">
        <v>0</v>
      </c>
      <c r="AO27">
        <v>0</v>
      </c>
      <c r="AP27">
        <v>3.2940000000000005</v>
      </c>
      <c r="AQ27">
        <v>20.725920634920634</v>
      </c>
      <c r="AR27">
        <v>0.46996648550724623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1015.8087214960533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481.3599999999999</v>
      </c>
      <c r="L28">
        <v>5.53</v>
      </c>
      <c r="M28">
        <v>61.27</v>
      </c>
      <c r="N28">
        <v>50.11</v>
      </c>
      <c r="O28">
        <v>70.78</v>
      </c>
      <c r="P28">
        <v>23.911975869762831</v>
      </c>
      <c r="Q28">
        <v>8.6743920972644375</v>
      </c>
      <c r="R28">
        <v>17.885608738340697</v>
      </c>
      <c r="S28">
        <v>11.139999999999999</v>
      </c>
      <c r="T28">
        <v>0</v>
      </c>
      <c r="U28">
        <v>57.710000000000008</v>
      </c>
      <c r="V28">
        <v>6.74</v>
      </c>
      <c r="W28">
        <v>19.080000000000002</v>
      </c>
      <c r="X28">
        <v>62.58</v>
      </c>
      <c r="Y28">
        <v>0</v>
      </c>
      <c r="Z28">
        <v>2.7492781818181813</v>
      </c>
      <c r="AA28">
        <v>0</v>
      </c>
      <c r="AB28">
        <v>5.5553713428357083</v>
      </c>
      <c r="AC28">
        <v>4.0803337521595724</v>
      </c>
      <c r="AD28">
        <v>7.7081831945495853</v>
      </c>
      <c r="AE28">
        <v>6.9527373202119627</v>
      </c>
      <c r="AF28">
        <v>17.739112576064912</v>
      </c>
      <c r="AG28">
        <v>29.017352000000002</v>
      </c>
      <c r="AH28">
        <v>39.479460190073915</v>
      </c>
      <c r="AI28">
        <v>6.9832600157109175</v>
      </c>
      <c r="AJ28">
        <v>0</v>
      </c>
      <c r="AK28">
        <v>22.550761229314425</v>
      </c>
      <c r="AL28">
        <v>1.0071557659208261</v>
      </c>
      <c r="AM28">
        <v>2.2221485371342831</v>
      </c>
      <c r="AN28">
        <v>0</v>
      </c>
      <c r="AO28">
        <v>0</v>
      </c>
      <c r="AP28">
        <v>3.2940000000000005</v>
      </c>
      <c r="AQ28">
        <v>31.088880952380954</v>
      </c>
      <c r="AR28">
        <v>0.46996648550724623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1059.4882298101568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489.64</v>
      </c>
      <c r="L29">
        <v>6.0401516140368487</v>
      </c>
      <c r="M29">
        <v>61.27</v>
      </c>
      <c r="N29">
        <v>50.11</v>
      </c>
      <c r="O29">
        <v>70.78</v>
      </c>
      <c r="P29">
        <v>23.911975869762831</v>
      </c>
      <c r="Q29">
        <v>8.6743920972644375</v>
      </c>
      <c r="R29">
        <v>17.885608738340697</v>
      </c>
      <c r="S29">
        <v>11.139999999999999</v>
      </c>
      <c r="T29">
        <v>0</v>
      </c>
      <c r="U29">
        <v>57.710000000000008</v>
      </c>
      <c r="V29">
        <v>6.74</v>
      </c>
      <c r="W29">
        <v>19.080000000000002</v>
      </c>
      <c r="X29">
        <v>62.58</v>
      </c>
      <c r="Y29">
        <v>0</v>
      </c>
      <c r="Z29">
        <v>5.5029481818181809</v>
      </c>
      <c r="AA29">
        <v>5.9297468354430398</v>
      </c>
      <c r="AB29">
        <v>11.115134283570889</v>
      </c>
      <c r="AC29">
        <v>8.1782362179990571</v>
      </c>
      <c r="AD29">
        <v>11.568862982588948</v>
      </c>
      <c r="AE29">
        <v>13.905474640423925</v>
      </c>
      <c r="AF29">
        <v>26.528950304259642</v>
      </c>
      <c r="AG29">
        <v>29.017352000000002</v>
      </c>
      <c r="AH29">
        <v>47.955971277719108</v>
      </c>
      <c r="AI29">
        <v>6.9832600157109175</v>
      </c>
      <c r="AJ29">
        <v>0</v>
      </c>
      <c r="AK29">
        <v>22.550761229314425</v>
      </c>
      <c r="AL29">
        <v>1.0071557659208261</v>
      </c>
      <c r="AM29">
        <v>4.4442970742685661</v>
      </c>
      <c r="AN29">
        <v>0</v>
      </c>
      <c r="AO29">
        <v>0</v>
      </c>
      <c r="AP29">
        <v>1.0804320000000001</v>
      </c>
      <c r="AQ29">
        <v>41.451841269841267</v>
      </c>
      <c r="AR29">
        <v>0.46996648550724623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1125.0707704448969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489.65</v>
      </c>
      <c r="L30">
        <v>6.0402975003078438</v>
      </c>
      <c r="M30">
        <v>61.27</v>
      </c>
      <c r="N30">
        <v>50.11</v>
      </c>
      <c r="O30">
        <v>70.78</v>
      </c>
      <c r="P30">
        <v>23.911975869762831</v>
      </c>
      <c r="Q30">
        <v>8.6743920972644375</v>
      </c>
      <c r="R30">
        <v>17.885608738340697</v>
      </c>
      <c r="S30">
        <v>11.139999999999999</v>
      </c>
      <c r="T30">
        <v>0</v>
      </c>
      <c r="U30">
        <v>57.710000000000008</v>
      </c>
      <c r="V30">
        <v>6.74</v>
      </c>
      <c r="W30">
        <v>19.080000000000002</v>
      </c>
      <c r="X30">
        <v>62.58</v>
      </c>
      <c r="Y30">
        <v>0</v>
      </c>
      <c r="Z30">
        <v>5.5029481818181809</v>
      </c>
      <c r="AA30">
        <v>5.9297468354430398</v>
      </c>
      <c r="AB30">
        <v>11.115134283570889</v>
      </c>
      <c r="AC30">
        <v>8.1782362179990571</v>
      </c>
      <c r="AD30">
        <v>11.568862982588948</v>
      </c>
      <c r="AE30">
        <v>13.905474640423925</v>
      </c>
      <c r="AF30">
        <v>26.528950304259642</v>
      </c>
      <c r="AG30">
        <v>29.017352000000002</v>
      </c>
      <c r="AH30">
        <v>47.955971277719108</v>
      </c>
      <c r="AI30">
        <v>6.9832600157109175</v>
      </c>
      <c r="AJ30">
        <v>0</v>
      </c>
      <c r="AK30">
        <v>22.550761229314425</v>
      </c>
      <c r="AL30">
        <v>1.0071557659208261</v>
      </c>
      <c r="AM30">
        <v>6.6708372093023254</v>
      </c>
      <c r="AN30">
        <v>0</v>
      </c>
      <c r="AO30">
        <v>0</v>
      </c>
      <c r="AP30">
        <v>1.0804320000000001</v>
      </c>
      <c r="AQ30">
        <v>41.451841269841267</v>
      </c>
      <c r="AR30">
        <v>0.46996648550724623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1127.3074564662015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489.3974600996936</v>
      </c>
      <c r="L31">
        <v>6.0401441286658555</v>
      </c>
      <c r="M31">
        <v>61.27</v>
      </c>
      <c r="N31">
        <v>50.11</v>
      </c>
      <c r="O31">
        <v>70.78</v>
      </c>
      <c r="P31">
        <v>23.911975869762831</v>
      </c>
      <c r="Q31">
        <v>8.6743920972644375</v>
      </c>
      <c r="R31">
        <v>17.885608738340697</v>
      </c>
      <c r="S31">
        <v>11.139999999999999</v>
      </c>
      <c r="T31">
        <v>0</v>
      </c>
      <c r="U31">
        <v>57.710000000000008</v>
      </c>
      <c r="V31">
        <v>6.74</v>
      </c>
      <c r="W31">
        <v>19.080000000000002</v>
      </c>
      <c r="X31">
        <v>62.58</v>
      </c>
      <c r="Y31">
        <v>0</v>
      </c>
      <c r="Z31">
        <v>5.5029481818181809</v>
      </c>
      <c r="AA31">
        <v>5.9297468354430398</v>
      </c>
      <c r="AB31">
        <v>11.115134283570889</v>
      </c>
      <c r="AC31">
        <v>8.1782362179990571</v>
      </c>
      <c r="AD31">
        <v>11.568862982588948</v>
      </c>
      <c r="AE31">
        <v>13.905474640423925</v>
      </c>
      <c r="AF31">
        <v>26.528950304259642</v>
      </c>
      <c r="AG31">
        <v>29.017352000000002</v>
      </c>
      <c r="AH31">
        <v>47.955971277719108</v>
      </c>
      <c r="AI31">
        <v>6.9832600157109175</v>
      </c>
      <c r="AJ31">
        <v>0</v>
      </c>
      <c r="AK31">
        <v>22.550761229314425</v>
      </c>
      <c r="AL31">
        <v>1.0071557659208261</v>
      </c>
      <c r="AM31">
        <v>6.6708372093023254</v>
      </c>
      <c r="AN31">
        <v>0</v>
      </c>
      <c r="AO31">
        <v>0</v>
      </c>
      <c r="AP31">
        <v>1.0804320000000001</v>
      </c>
      <c r="AQ31">
        <v>41.451841269841267</v>
      </c>
      <c r="AR31">
        <v>0.46996648550724623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1127.0547631942532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489.3974600996936</v>
      </c>
      <c r="L32">
        <v>6.0402882504533748</v>
      </c>
      <c r="M32">
        <v>61.27</v>
      </c>
      <c r="N32">
        <v>50.11</v>
      </c>
      <c r="O32">
        <v>70.78</v>
      </c>
      <c r="P32">
        <v>23.911975869762831</v>
      </c>
      <c r="Q32">
        <v>8.6743920972644375</v>
      </c>
      <c r="R32">
        <v>17.885608738340697</v>
      </c>
      <c r="S32">
        <v>11.139999999999999</v>
      </c>
      <c r="T32">
        <v>0</v>
      </c>
      <c r="U32">
        <v>57.710000000000008</v>
      </c>
      <c r="V32">
        <v>6.74</v>
      </c>
      <c r="W32">
        <v>19.080000000000002</v>
      </c>
      <c r="X32">
        <v>62.58</v>
      </c>
      <c r="Y32">
        <v>0</v>
      </c>
      <c r="Z32">
        <v>5.5029481818181809</v>
      </c>
      <c r="AA32">
        <v>5.9297468354430398</v>
      </c>
      <c r="AB32">
        <v>11.115134283570889</v>
      </c>
      <c r="AC32">
        <v>8.1782362179990571</v>
      </c>
      <c r="AD32">
        <v>11.568862982588948</v>
      </c>
      <c r="AE32">
        <v>13.905474640423925</v>
      </c>
      <c r="AF32">
        <v>26.528950304259642</v>
      </c>
      <c r="AG32">
        <v>29.017352000000002</v>
      </c>
      <c r="AH32">
        <v>47.955971277719108</v>
      </c>
      <c r="AI32">
        <v>6.9832600157109175</v>
      </c>
      <c r="AJ32">
        <v>0</v>
      </c>
      <c r="AK32">
        <v>22.550761229314425</v>
      </c>
      <c r="AL32">
        <v>1.0071557659208261</v>
      </c>
      <c r="AM32">
        <v>6.6708372093023254</v>
      </c>
      <c r="AN32">
        <v>0</v>
      </c>
      <c r="AO32">
        <v>0</v>
      </c>
      <c r="AP32">
        <v>1.0804320000000001</v>
      </c>
      <c r="AQ32">
        <v>41.451841269841267</v>
      </c>
      <c r="AR32">
        <v>11.178174818840576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1137.763115649374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489.3974600996936</v>
      </c>
      <c r="L33">
        <v>6.0402882504533748</v>
      </c>
      <c r="M33">
        <v>61.27</v>
      </c>
      <c r="N33">
        <v>50.11</v>
      </c>
      <c r="O33">
        <v>70.78</v>
      </c>
      <c r="P33">
        <v>23.911975869762831</v>
      </c>
      <c r="Q33">
        <v>8.6743920972644375</v>
      </c>
      <c r="R33">
        <v>17.885608738340697</v>
      </c>
      <c r="S33">
        <v>11.139999999999999</v>
      </c>
      <c r="T33">
        <v>0</v>
      </c>
      <c r="U33">
        <v>57.710000000000008</v>
      </c>
      <c r="V33">
        <v>6.74</v>
      </c>
      <c r="W33">
        <v>19.080000000000002</v>
      </c>
      <c r="X33">
        <v>62.58</v>
      </c>
      <c r="Y33">
        <v>0</v>
      </c>
      <c r="Z33">
        <v>5.5029481818181809</v>
      </c>
      <c r="AA33">
        <v>5.9297468354430398</v>
      </c>
      <c r="AB33">
        <v>11.115134283570889</v>
      </c>
      <c r="AC33">
        <v>8.1782362179990571</v>
      </c>
      <c r="AD33">
        <v>11.568862982588948</v>
      </c>
      <c r="AE33">
        <v>13.905474640423925</v>
      </c>
      <c r="AF33">
        <v>26.528950304259642</v>
      </c>
      <c r="AG33">
        <v>29.017352000000002</v>
      </c>
      <c r="AH33">
        <v>59.225778247096088</v>
      </c>
      <c r="AI33">
        <v>6.9832600157109175</v>
      </c>
      <c r="AJ33">
        <v>0</v>
      </c>
      <c r="AK33">
        <v>22.550761229314425</v>
      </c>
      <c r="AL33">
        <v>1.0071557659208261</v>
      </c>
      <c r="AM33">
        <v>6.6708372093023254</v>
      </c>
      <c r="AN33">
        <v>0</v>
      </c>
      <c r="AO33">
        <v>0</v>
      </c>
      <c r="AP33">
        <v>1.5152399999999999</v>
      </c>
      <c r="AQ33">
        <v>41.451841269841267</v>
      </c>
      <c r="AR33">
        <v>11.178174818840576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1149.4677306187509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489.3974600996936</v>
      </c>
      <c r="L34">
        <v>6.0402882504533748</v>
      </c>
      <c r="M34">
        <v>61.27</v>
      </c>
      <c r="N34">
        <v>50.11</v>
      </c>
      <c r="O34">
        <v>70.78</v>
      </c>
      <c r="P34">
        <v>23.911975869762831</v>
      </c>
      <c r="Q34">
        <v>8.6743920972644375</v>
      </c>
      <c r="R34">
        <v>17.885608738340697</v>
      </c>
      <c r="S34">
        <v>11.139999999999999</v>
      </c>
      <c r="T34">
        <v>0</v>
      </c>
      <c r="U34">
        <v>57.710000000000008</v>
      </c>
      <c r="V34">
        <v>6.74</v>
      </c>
      <c r="W34">
        <v>19.080000000000002</v>
      </c>
      <c r="X34">
        <v>62.58</v>
      </c>
      <c r="Y34">
        <v>0</v>
      </c>
      <c r="Z34">
        <v>5.5029481818181809</v>
      </c>
      <c r="AA34">
        <v>5.9297468354430398</v>
      </c>
      <c r="AB34">
        <v>11.115134283570889</v>
      </c>
      <c r="AC34">
        <v>8.1782362179990571</v>
      </c>
      <c r="AD34">
        <v>11.568862982588948</v>
      </c>
      <c r="AE34">
        <v>13.905474640423925</v>
      </c>
      <c r="AF34">
        <v>26.528950304259642</v>
      </c>
      <c r="AG34">
        <v>29.017352000000002</v>
      </c>
      <c r="AH34">
        <v>59.225778247096088</v>
      </c>
      <c r="AI34">
        <v>1.502059701492537</v>
      </c>
      <c r="AJ34">
        <v>0</v>
      </c>
      <c r="AK34">
        <v>22.550761229314425</v>
      </c>
      <c r="AL34">
        <v>1.0071557659208261</v>
      </c>
      <c r="AM34">
        <v>4.4442970742685661</v>
      </c>
      <c r="AN34">
        <v>0</v>
      </c>
      <c r="AO34">
        <v>0</v>
      </c>
      <c r="AP34">
        <v>1.5152399999999999</v>
      </c>
      <c r="AQ34">
        <v>41.451841269841267</v>
      </c>
      <c r="AR34">
        <v>0.46996648550724623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1131.0517818361657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489.3974600996936</v>
      </c>
      <c r="L35">
        <v>6.0402882504533748</v>
      </c>
      <c r="M35">
        <v>61.27</v>
      </c>
      <c r="N35">
        <v>50.11</v>
      </c>
      <c r="O35">
        <v>70.78</v>
      </c>
      <c r="P35">
        <v>23.911975869762831</v>
      </c>
      <c r="Q35">
        <v>8.6743920972644375</v>
      </c>
      <c r="R35">
        <v>17.885608738340697</v>
      </c>
      <c r="S35">
        <v>0</v>
      </c>
      <c r="T35">
        <v>0</v>
      </c>
      <c r="U35">
        <v>57.710000000000008</v>
      </c>
      <c r="V35">
        <v>6.74</v>
      </c>
      <c r="W35">
        <v>19.080000000000002</v>
      </c>
      <c r="X35">
        <v>62.58</v>
      </c>
      <c r="Y35">
        <v>0</v>
      </c>
      <c r="Z35">
        <v>2.7492781818181813</v>
      </c>
      <c r="AA35">
        <v>5.9297468354430398</v>
      </c>
      <c r="AB35">
        <v>5.5553713428357083</v>
      </c>
      <c r="AC35">
        <v>4.0803337521595724</v>
      </c>
      <c r="AD35">
        <v>11.568862982588948</v>
      </c>
      <c r="AE35">
        <v>6.9527373202119627</v>
      </c>
      <c r="AF35">
        <v>13.136232251521301</v>
      </c>
      <c r="AG35">
        <v>29.017352000000002</v>
      </c>
      <c r="AH35">
        <v>39.96257740232312</v>
      </c>
      <c r="AI35">
        <v>0</v>
      </c>
      <c r="AJ35">
        <v>0</v>
      </c>
      <c r="AK35">
        <v>22.550761229314425</v>
      </c>
      <c r="AL35">
        <v>1.0071557659208261</v>
      </c>
      <c r="AM35">
        <v>2.2221485371342831</v>
      </c>
      <c r="AN35">
        <v>0</v>
      </c>
      <c r="AO35">
        <v>0</v>
      </c>
      <c r="AP35">
        <v>1.5152399999999999</v>
      </c>
      <c r="AQ35">
        <v>41.451841269841267</v>
      </c>
      <c r="AR35">
        <v>0.46996648550724623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1064.1675819732411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489.3974600996936</v>
      </c>
      <c r="L36">
        <v>6.0402882504533748</v>
      </c>
      <c r="M36">
        <v>61.27</v>
      </c>
      <c r="N36">
        <v>50.11</v>
      </c>
      <c r="O36">
        <v>70.78</v>
      </c>
      <c r="P36">
        <v>23.911975869762831</v>
      </c>
      <c r="Q36">
        <v>8.6743920972644375</v>
      </c>
      <c r="R36">
        <v>17.885608738340697</v>
      </c>
      <c r="S36">
        <v>0</v>
      </c>
      <c r="T36">
        <v>0</v>
      </c>
      <c r="U36">
        <v>57.710000000000008</v>
      </c>
      <c r="V36">
        <v>6.74</v>
      </c>
      <c r="W36">
        <v>19.080000000000002</v>
      </c>
      <c r="X36">
        <v>62.58</v>
      </c>
      <c r="Y36">
        <v>0</v>
      </c>
      <c r="Z36">
        <v>2.7492781818181813</v>
      </c>
      <c r="AA36">
        <v>5.9033924050632924</v>
      </c>
      <c r="AB36">
        <v>5.5553713428357083</v>
      </c>
      <c r="AC36">
        <v>4.0803337521595724</v>
      </c>
      <c r="AD36">
        <v>7.4139106737320217</v>
      </c>
      <c r="AE36">
        <v>6.9527373202119627</v>
      </c>
      <c r="AF36">
        <v>11.819143002028399</v>
      </c>
      <c r="AG36">
        <v>29.017352000000002</v>
      </c>
      <c r="AH36">
        <v>31.969183526927136</v>
      </c>
      <c r="AI36">
        <v>0</v>
      </c>
      <c r="AJ36">
        <v>0</v>
      </c>
      <c r="AK36">
        <v>22.550761229314425</v>
      </c>
      <c r="AL36">
        <v>1.0071557659208261</v>
      </c>
      <c r="AM36">
        <v>0</v>
      </c>
      <c r="AN36">
        <v>0</v>
      </c>
      <c r="AO36">
        <v>0</v>
      </c>
      <c r="AP36">
        <v>1.5152399999999999</v>
      </c>
      <c r="AQ36">
        <v>41.451841269841267</v>
      </c>
      <c r="AR36">
        <v>0.46996648550724623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1048.4536435719813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489.3974600996936</v>
      </c>
      <c r="L37">
        <v>6.0402882504533748</v>
      </c>
      <c r="M37">
        <v>61.27</v>
      </c>
      <c r="N37">
        <v>50.11</v>
      </c>
      <c r="O37">
        <v>70.78</v>
      </c>
      <c r="P37">
        <v>23.911975869762831</v>
      </c>
      <c r="Q37">
        <v>8.6743920972644375</v>
      </c>
      <c r="R37">
        <v>17.885608738340697</v>
      </c>
      <c r="S37">
        <v>0</v>
      </c>
      <c r="T37">
        <v>0</v>
      </c>
      <c r="U37">
        <v>58.87</v>
      </c>
      <c r="V37">
        <v>6.74</v>
      </c>
      <c r="W37">
        <v>19.080000000000002</v>
      </c>
      <c r="X37">
        <v>62.58</v>
      </c>
      <c r="Y37">
        <v>0</v>
      </c>
      <c r="Z37">
        <v>2.7492781818181813</v>
      </c>
      <c r="AA37">
        <v>5.9033924050632924</v>
      </c>
      <c r="AB37">
        <v>5.5553713428357083</v>
      </c>
      <c r="AC37">
        <v>4.0803337521595724</v>
      </c>
      <c r="AD37">
        <v>3.856287660862983</v>
      </c>
      <c r="AE37">
        <v>6.9527373202119627</v>
      </c>
      <c r="AF37">
        <v>11.819143002028399</v>
      </c>
      <c r="AG37">
        <v>29.017352000000002</v>
      </c>
      <c r="AH37">
        <v>31.969183526927136</v>
      </c>
      <c r="AI37">
        <v>0</v>
      </c>
      <c r="AJ37">
        <v>0</v>
      </c>
      <c r="AK37">
        <v>22.550761229314425</v>
      </c>
      <c r="AL37">
        <v>1.0071557659208261</v>
      </c>
      <c r="AM37">
        <v>0</v>
      </c>
      <c r="AN37">
        <v>0</v>
      </c>
      <c r="AO37">
        <v>0</v>
      </c>
      <c r="AP37">
        <v>1.5152399999999999</v>
      </c>
      <c r="AQ37">
        <v>41.451841269841267</v>
      </c>
      <c r="AR37">
        <v>0.46996648550724623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1046.0560205591123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489.3974600996936</v>
      </c>
      <c r="L38">
        <v>6.0402882504533748</v>
      </c>
      <c r="M38">
        <v>61.27</v>
      </c>
      <c r="N38">
        <v>50.11</v>
      </c>
      <c r="O38">
        <v>70.78</v>
      </c>
      <c r="P38">
        <v>23.911975869762831</v>
      </c>
      <c r="Q38">
        <v>8.6743920972644375</v>
      </c>
      <c r="R38">
        <v>17.885608738340697</v>
      </c>
      <c r="S38">
        <v>0</v>
      </c>
      <c r="T38">
        <v>0</v>
      </c>
      <c r="U38">
        <v>59.32</v>
      </c>
      <c r="V38">
        <v>6.74</v>
      </c>
      <c r="W38">
        <v>19.080000000000002</v>
      </c>
      <c r="X38">
        <v>62.58</v>
      </c>
      <c r="Y38">
        <v>0</v>
      </c>
      <c r="Z38">
        <v>2.7492781818181813</v>
      </c>
      <c r="AA38">
        <v>0</v>
      </c>
      <c r="AB38">
        <v>1.5721920480120029</v>
      </c>
      <c r="AC38">
        <v>4.0803337521595724</v>
      </c>
      <c r="AD38">
        <v>0</v>
      </c>
      <c r="AE38">
        <v>6.9527373202119627</v>
      </c>
      <c r="AF38">
        <v>11.819143002028399</v>
      </c>
      <c r="AG38">
        <v>29.017352000000002</v>
      </c>
      <c r="AH38">
        <v>26.73834171066526</v>
      </c>
      <c r="AI38">
        <v>0</v>
      </c>
      <c r="AJ38">
        <v>0</v>
      </c>
      <c r="AK38">
        <v>22.550761229314425</v>
      </c>
      <c r="AL38">
        <v>1.0071557659208261</v>
      </c>
      <c r="AM38">
        <v>0</v>
      </c>
      <c r="AN38">
        <v>0</v>
      </c>
      <c r="AO38">
        <v>0</v>
      </c>
      <c r="AP38">
        <v>1.5152399999999999</v>
      </c>
      <c r="AQ38">
        <v>41.451841269841267</v>
      </c>
      <c r="AR38">
        <v>0.46996648550724623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1027.5323193821005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489.3974600996936</v>
      </c>
      <c r="L39">
        <v>6.4798350011458261</v>
      </c>
      <c r="M39">
        <v>61.27</v>
      </c>
      <c r="N39">
        <v>50.11</v>
      </c>
      <c r="O39">
        <v>70.78</v>
      </c>
      <c r="P39">
        <v>23.911975869762831</v>
      </c>
      <c r="Q39">
        <v>8.6743920972644375</v>
      </c>
      <c r="R39">
        <v>17.885608738340697</v>
      </c>
      <c r="S39">
        <v>0</v>
      </c>
      <c r="T39">
        <v>0</v>
      </c>
      <c r="U39">
        <v>56.48</v>
      </c>
      <c r="V39">
        <v>6.74</v>
      </c>
      <c r="W39">
        <v>19.080000000000002</v>
      </c>
      <c r="X39">
        <v>62.58</v>
      </c>
      <c r="Y39">
        <v>0</v>
      </c>
      <c r="Z39">
        <v>0</v>
      </c>
      <c r="AA39">
        <v>0</v>
      </c>
      <c r="AB39">
        <v>1.5721920480120029</v>
      </c>
      <c r="AC39">
        <v>4.0803337521595724</v>
      </c>
      <c r="AD39">
        <v>0</v>
      </c>
      <c r="AE39">
        <v>6.9527373202119627</v>
      </c>
      <c r="AF39">
        <v>11.819143002028399</v>
      </c>
      <c r="AG39">
        <v>29.017352000000002</v>
      </c>
      <c r="AH39">
        <v>17.585466525871169</v>
      </c>
      <c r="AI39">
        <v>0</v>
      </c>
      <c r="AJ39">
        <v>0</v>
      </c>
      <c r="AK39">
        <v>22.550761229314425</v>
      </c>
      <c r="AL39">
        <v>1.0071557659208261</v>
      </c>
      <c r="AM39">
        <v>0</v>
      </c>
      <c r="AN39">
        <v>0</v>
      </c>
      <c r="AO39">
        <v>0</v>
      </c>
      <c r="AP39">
        <v>1.5152399999999999</v>
      </c>
      <c r="AQ39">
        <v>41.451841269841267</v>
      </c>
      <c r="AR39">
        <v>0.46996648550724623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1013.2297127661806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489.3974600996936</v>
      </c>
      <c r="L40">
        <v>6.4798350011458261</v>
      </c>
      <c r="M40">
        <v>61.27</v>
      </c>
      <c r="N40">
        <v>50.11</v>
      </c>
      <c r="O40">
        <v>70.78</v>
      </c>
      <c r="P40">
        <v>23.911975869762831</v>
      </c>
      <c r="Q40">
        <v>8.6743920972644375</v>
      </c>
      <c r="R40">
        <v>17.885608738340697</v>
      </c>
      <c r="S40">
        <v>0</v>
      </c>
      <c r="T40">
        <v>0</v>
      </c>
      <c r="U40">
        <v>56.48</v>
      </c>
      <c r="V40">
        <v>6.74</v>
      </c>
      <c r="W40">
        <v>19.080000000000002</v>
      </c>
      <c r="X40">
        <v>62.58</v>
      </c>
      <c r="Y40">
        <v>0</v>
      </c>
      <c r="Z40">
        <v>0</v>
      </c>
      <c r="AA40">
        <v>0</v>
      </c>
      <c r="AB40">
        <v>1.5721920480120029</v>
      </c>
      <c r="AC40">
        <v>0</v>
      </c>
      <c r="AD40">
        <v>0</v>
      </c>
      <c r="AE40">
        <v>6.9527373202119627</v>
      </c>
      <c r="AF40">
        <v>11.819143002028399</v>
      </c>
      <c r="AG40">
        <v>29.017352000000002</v>
      </c>
      <c r="AH40">
        <v>9.5876806758183708</v>
      </c>
      <c r="AI40">
        <v>0</v>
      </c>
      <c r="AJ40">
        <v>0</v>
      </c>
      <c r="AK40">
        <v>22.550761229314425</v>
      </c>
      <c r="AL40">
        <v>1.0071557659208261</v>
      </c>
      <c r="AM40">
        <v>0</v>
      </c>
      <c r="AN40">
        <v>0</v>
      </c>
      <c r="AO40">
        <v>0</v>
      </c>
      <c r="AP40">
        <v>1.5152399999999999</v>
      </c>
      <c r="AQ40">
        <v>41.451841269841267</v>
      </c>
      <c r="AR40">
        <v>0.46996648550724623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1001.1515931639681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489.3974600996936</v>
      </c>
      <c r="L41">
        <v>7.1399999999999988</v>
      </c>
      <c r="M41">
        <v>61.27</v>
      </c>
      <c r="N41">
        <v>50.11</v>
      </c>
      <c r="O41">
        <v>70.78</v>
      </c>
      <c r="P41">
        <v>23.911975869762831</v>
      </c>
      <c r="Q41">
        <v>8.6743920972644375</v>
      </c>
      <c r="R41">
        <v>17.885608738340697</v>
      </c>
      <c r="S41">
        <v>0</v>
      </c>
      <c r="T41">
        <v>0</v>
      </c>
      <c r="U41">
        <v>56.48</v>
      </c>
      <c r="V41">
        <v>6.74</v>
      </c>
      <c r="W41">
        <v>19.080000000000002</v>
      </c>
      <c r="X41">
        <v>62.58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6.9527373202119627</v>
      </c>
      <c r="AF41">
        <v>11.819143002028399</v>
      </c>
      <c r="AG41">
        <v>29.017352000000002</v>
      </c>
      <c r="AH41">
        <v>0</v>
      </c>
      <c r="AI41">
        <v>0</v>
      </c>
      <c r="AJ41">
        <v>0</v>
      </c>
      <c r="AK41">
        <v>22.550761229314425</v>
      </c>
      <c r="AL41">
        <v>1.0071557659208261</v>
      </c>
      <c r="AM41">
        <v>0</v>
      </c>
      <c r="AN41">
        <v>0</v>
      </c>
      <c r="AO41">
        <v>0</v>
      </c>
      <c r="AP41">
        <v>1.5152399999999999</v>
      </c>
      <c r="AQ41">
        <v>41.451841269841267</v>
      </c>
      <c r="AR41">
        <v>0.46996648550724623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990.65188543899194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489.3974600996936</v>
      </c>
      <c r="L42">
        <v>7.1399999999999988</v>
      </c>
      <c r="M42">
        <v>61.27</v>
      </c>
      <c r="N42">
        <v>50.11</v>
      </c>
      <c r="O42">
        <v>70.78</v>
      </c>
      <c r="P42">
        <v>23.911975869762831</v>
      </c>
      <c r="Q42">
        <v>8.6743920972644375</v>
      </c>
      <c r="R42">
        <v>17.885608738340697</v>
      </c>
      <c r="S42">
        <v>0</v>
      </c>
      <c r="T42">
        <v>0</v>
      </c>
      <c r="U42">
        <v>56.48</v>
      </c>
      <c r="V42">
        <v>6.74</v>
      </c>
      <c r="W42">
        <v>19.080000000000002</v>
      </c>
      <c r="X42">
        <v>62.58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6.9527373202119627</v>
      </c>
      <c r="AF42">
        <v>11.819143002028399</v>
      </c>
      <c r="AG42">
        <v>29.017352000000002</v>
      </c>
      <c r="AH42">
        <v>0</v>
      </c>
      <c r="AI42">
        <v>0</v>
      </c>
      <c r="AJ42">
        <v>0</v>
      </c>
      <c r="AK42">
        <v>22.550761229314425</v>
      </c>
      <c r="AL42">
        <v>1.0071557659208261</v>
      </c>
      <c r="AM42">
        <v>0</v>
      </c>
      <c r="AN42">
        <v>0</v>
      </c>
      <c r="AO42">
        <v>0</v>
      </c>
      <c r="AP42">
        <v>1.5152399999999999</v>
      </c>
      <c r="AQ42">
        <v>41.451841269841267</v>
      </c>
      <c r="AR42">
        <v>0.46996648550724623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990.65188543899194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489.3974600996936</v>
      </c>
      <c r="L43">
        <v>7.1399999999999988</v>
      </c>
      <c r="M43">
        <v>61.27</v>
      </c>
      <c r="N43">
        <v>50.11</v>
      </c>
      <c r="O43">
        <v>70.78</v>
      </c>
      <c r="P43">
        <v>23.911975869762831</v>
      </c>
      <c r="Q43">
        <v>8.6743920972644375</v>
      </c>
      <c r="R43">
        <v>17.885608738340697</v>
      </c>
      <c r="S43">
        <v>0</v>
      </c>
      <c r="T43">
        <v>0</v>
      </c>
      <c r="U43">
        <v>56.48</v>
      </c>
      <c r="V43">
        <v>6.74</v>
      </c>
      <c r="W43">
        <v>19.080000000000002</v>
      </c>
      <c r="X43">
        <v>62.58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6.9527373202119627</v>
      </c>
      <c r="AF43">
        <v>11.819143002028399</v>
      </c>
      <c r="AG43">
        <v>29.017352000000002</v>
      </c>
      <c r="AH43">
        <v>0</v>
      </c>
      <c r="AI43">
        <v>0</v>
      </c>
      <c r="AJ43">
        <v>0</v>
      </c>
      <c r="AK43">
        <v>22.550761229314425</v>
      </c>
      <c r="AL43">
        <v>1.0071557659208261</v>
      </c>
      <c r="AM43">
        <v>0</v>
      </c>
      <c r="AN43">
        <v>0</v>
      </c>
      <c r="AO43">
        <v>0</v>
      </c>
      <c r="AP43">
        <v>1.5152399999999999</v>
      </c>
      <c r="AQ43">
        <v>41.451841269841267</v>
      </c>
      <c r="AR43">
        <v>0.46996648550724623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990.65188543899194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489.3974600996936</v>
      </c>
      <c r="L44">
        <v>7.1399999999999988</v>
      </c>
      <c r="M44">
        <v>61.27</v>
      </c>
      <c r="N44">
        <v>50.11</v>
      </c>
      <c r="O44">
        <v>70.78</v>
      </c>
      <c r="P44">
        <v>23.911975869762831</v>
      </c>
      <c r="Q44">
        <v>8.6743920972644375</v>
      </c>
      <c r="R44">
        <v>17.885608738340697</v>
      </c>
      <c r="S44">
        <v>0</v>
      </c>
      <c r="T44">
        <v>0</v>
      </c>
      <c r="U44">
        <v>56.48</v>
      </c>
      <c r="V44">
        <v>6.74</v>
      </c>
      <c r="W44">
        <v>19.080000000000002</v>
      </c>
      <c r="X44">
        <v>62.58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6.9527373202119627</v>
      </c>
      <c r="AF44">
        <v>11.819143002028399</v>
      </c>
      <c r="AG44">
        <v>29.017352000000002</v>
      </c>
      <c r="AH44">
        <v>0</v>
      </c>
      <c r="AI44">
        <v>0</v>
      </c>
      <c r="AJ44">
        <v>0</v>
      </c>
      <c r="AK44">
        <v>22.550761229314425</v>
      </c>
      <c r="AL44">
        <v>1.0071557659208261</v>
      </c>
      <c r="AM44">
        <v>0</v>
      </c>
      <c r="AN44">
        <v>0</v>
      </c>
      <c r="AO44">
        <v>0</v>
      </c>
      <c r="AP44">
        <v>1.5152399999999999</v>
      </c>
      <c r="AQ44">
        <v>41.451841269841267</v>
      </c>
      <c r="AR44">
        <v>0.46996648550724623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990.65188543899194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489.3974600996936</v>
      </c>
      <c r="L45">
        <v>7.4097729779411754</v>
      </c>
      <c r="M45">
        <v>61.27</v>
      </c>
      <c r="N45">
        <v>50.11</v>
      </c>
      <c r="O45">
        <v>70.78</v>
      </c>
      <c r="P45">
        <v>23.911975869762831</v>
      </c>
      <c r="Q45">
        <v>8.6743920972644375</v>
      </c>
      <c r="R45">
        <v>17.885608738340697</v>
      </c>
      <c r="S45">
        <v>0</v>
      </c>
      <c r="T45">
        <v>0</v>
      </c>
      <c r="U45">
        <v>56.48</v>
      </c>
      <c r="V45">
        <v>6.74</v>
      </c>
      <c r="W45">
        <v>19.080000000000002</v>
      </c>
      <c r="X45">
        <v>62.58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11.819143002028399</v>
      </c>
      <c r="AG45">
        <v>29.017352000000002</v>
      </c>
      <c r="AH45">
        <v>0</v>
      </c>
      <c r="AI45">
        <v>0</v>
      </c>
      <c r="AJ45">
        <v>0</v>
      </c>
      <c r="AK45">
        <v>22.550761229314425</v>
      </c>
      <c r="AL45">
        <v>1.0071557659208261</v>
      </c>
      <c r="AM45">
        <v>0</v>
      </c>
      <c r="AN45">
        <v>0</v>
      </c>
      <c r="AO45">
        <v>0</v>
      </c>
      <c r="AP45">
        <v>1.5152399999999999</v>
      </c>
      <c r="AQ45">
        <v>31.088880952380954</v>
      </c>
      <c r="AR45">
        <v>0.46996648550724623</v>
      </c>
      <c r="AS45">
        <v>1.8182515611061552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973.60596077926084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489.64746004418373</v>
      </c>
      <c r="L46">
        <v>7.4097729779411754</v>
      </c>
      <c r="M46">
        <v>61.27</v>
      </c>
      <c r="N46">
        <v>50.11</v>
      </c>
      <c r="O46">
        <v>70.78</v>
      </c>
      <c r="P46">
        <v>23.911975869762831</v>
      </c>
      <c r="Q46">
        <v>8.6743920972644375</v>
      </c>
      <c r="R46">
        <v>17.885608738340697</v>
      </c>
      <c r="S46">
        <v>0</v>
      </c>
      <c r="T46">
        <v>0</v>
      </c>
      <c r="U46">
        <v>56.48</v>
      </c>
      <c r="V46">
        <v>6.74</v>
      </c>
      <c r="W46">
        <v>19.080000000000002</v>
      </c>
      <c r="X46">
        <v>62.58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11.819143002028399</v>
      </c>
      <c r="AG46">
        <v>29.017352000000002</v>
      </c>
      <c r="AH46">
        <v>0</v>
      </c>
      <c r="AI46">
        <v>0</v>
      </c>
      <c r="AJ46">
        <v>0</v>
      </c>
      <c r="AK46">
        <v>22.550761229314425</v>
      </c>
      <c r="AL46">
        <v>1.0071557659208261</v>
      </c>
      <c r="AM46">
        <v>0</v>
      </c>
      <c r="AN46">
        <v>0</v>
      </c>
      <c r="AO46">
        <v>0</v>
      </c>
      <c r="AP46">
        <v>1.5152399999999999</v>
      </c>
      <c r="AQ46">
        <v>31.088880952380954</v>
      </c>
      <c r="AR46">
        <v>11.178174818840576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984.56416905708431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489.64816733665828</v>
      </c>
      <c r="L47">
        <v>7.41</v>
      </c>
      <c r="M47">
        <v>61.27</v>
      </c>
      <c r="N47">
        <v>50.11</v>
      </c>
      <c r="O47">
        <v>70.78</v>
      </c>
      <c r="P47">
        <v>23.911975869762831</v>
      </c>
      <c r="Q47">
        <v>8.6743920972644375</v>
      </c>
      <c r="R47">
        <v>17.885608738340697</v>
      </c>
      <c r="S47">
        <v>0</v>
      </c>
      <c r="T47">
        <v>0</v>
      </c>
      <c r="U47">
        <v>56.48</v>
      </c>
      <c r="V47">
        <v>6.74</v>
      </c>
      <c r="W47">
        <v>19.080000000000002</v>
      </c>
      <c r="X47">
        <v>62.58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11.819143002028399</v>
      </c>
      <c r="AG47">
        <v>29.017352000000002</v>
      </c>
      <c r="AH47">
        <v>0</v>
      </c>
      <c r="AI47">
        <v>0</v>
      </c>
      <c r="AJ47">
        <v>0</v>
      </c>
      <c r="AK47">
        <v>22.550761229314425</v>
      </c>
      <c r="AL47">
        <v>1.0071557659208261</v>
      </c>
      <c r="AM47">
        <v>0</v>
      </c>
      <c r="AN47">
        <v>0</v>
      </c>
      <c r="AO47">
        <v>0</v>
      </c>
      <c r="AP47">
        <v>1.6250400000000003</v>
      </c>
      <c r="AQ47">
        <v>31.088880952380954</v>
      </c>
      <c r="AR47">
        <v>11.178174818840576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984.6749033716178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489.64</v>
      </c>
      <c r="L48">
        <v>7.41</v>
      </c>
      <c r="M48">
        <v>61.27</v>
      </c>
      <c r="N48">
        <v>50.11</v>
      </c>
      <c r="O48">
        <v>70.78</v>
      </c>
      <c r="P48">
        <v>23.911975869762831</v>
      </c>
      <c r="Q48">
        <v>8.6743920972644375</v>
      </c>
      <c r="R48">
        <v>17.885608738340697</v>
      </c>
      <c r="S48">
        <v>0</v>
      </c>
      <c r="T48">
        <v>0</v>
      </c>
      <c r="U48">
        <v>56.48</v>
      </c>
      <c r="V48">
        <v>6.74</v>
      </c>
      <c r="W48">
        <v>19.080000000000002</v>
      </c>
      <c r="X48">
        <v>62.58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11.819143002028399</v>
      </c>
      <c r="AG48">
        <v>29.017352000000002</v>
      </c>
      <c r="AH48">
        <v>0</v>
      </c>
      <c r="AI48">
        <v>0</v>
      </c>
      <c r="AJ48">
        <v>0</v>
      </c>
      <c r="AK48">
        <v>22.550761229314425</v>
      </c>
      <c r="AL48">
        <v>1.0071557659208261</v>
      </c>
      <c r="AM48">
        <v>0</v>
      </c>
      <c r="AN48">
        <v>0</v>
      </c>
      <c r="AO48">
        <v>0</v>
      </c>
      <c r="AP48">
        <v>1.6250400000000003</v>
      </c>
      <c r="AQ48">
        <v>20.725920634920634</v>
      </c>
      <c r="AR48">
        <v>11.178174818840576</v>
      </c>
      <c r="AS48">
        <v>1.8182515611061552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974.30377571749921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489.64836848401978</v>
      </c>
      <c r="L49">
        <v>7.41</v>
      </c>
      <c r="M49">
        <v>61.27</v>
      </c>
      <c r="N49">
        <v>50.11</v>
      </c>
      <c r="O49">
        <v>70.78</v>
      </c>
      <c r="P49">
        <v>23.911975869762831</v>
      </c>
      <c r="Q49">
        <v>8.6743920972644375</v>
      </c>
      <c r="R49">
        <v>17.885608738340697</v>
      </c>
      <c r="S49">
        <v>0</v>
      </c>
      <c r="T49">
        <v>0</v>
      </c>
      <c r="U49">
        <v>56.48</v>
      </c>
      <c r="V49">
        <v>6.74</v>
      </c>
      <c r="W49">
        <v>19.080000000000002</v>
      </c>
      <c r="X49">
        <v>62.58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11.819143002028399</v>
      </c>
      <c r="AG49">
        <v>29.017352000000002</v>
      </c>
      <c r="AH49">
        <v>0</v>
      </c>
      <c r="AI49">
        <v>0</v>
      </c>
      <c r="AJ49">
        <v>0</v>
      </c>
      <c r="AK49">
        <v>22.550761229314425</v>
      </c>
      <c r="AL49">
        <v>1.6711325301204818</v>
      </c>
      <c r="AM49">
        <v>0</v>
      </c>
      <c r="AN49">
        <v>0</v>
      </c>
      <c r="AO49">
        <v>0</v>
      </c>
      <c r="AP49">
        <v>1.6250400000000003</v>
      </c>
      <c r="AQ49">
        <v>20.725920634920634</v>
      </c>
      <c r="AR49">
        <v>1.8622971014492748</v>
      </c>
      <c r="AS49">
        <v>1.8182515611061552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965.66024324832733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489.64836848401978</v>
      </c>
      <c r="L50">
        <v>7.41</v>
      </c>
      <c r="M50">
        <v>61.27</v>
      </c>
      <c r="N50">
        <v>50.11</v>
      </c>
      <c r="O50">
        <v>70.78</v>
      </c>
      <c r="P50">
        <v>23.911975869762831</v>
      </c>
      <c r="Q50">
        <v>8.6743920972644375</v>
      </c>
      <c r="R50">
        <v>17.885608738340697</v>
      </c>
      <c r="S50">
        <v>0</v>
      </c>
      <c r="T50">
        <v>0</v>
      </c>
      <c r="U50">
        <v>56.48</v>
      </c>
      <c r="V50">
        <v>6.74</v>
      </c>
      <c r="W50">
        <v>19.080000000000002</v>
      </c>
      <c r="X50">
        <v>62.58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11.819143002028399</v>
      </c>
      <c r="AG50">
        <v>29.017352000000002</v>
      </c>
      <c r="AH50">
        <v>0</v>
      </c>
      <c r="AI50">
        <v>0</v>
      </c>
      <c r="AJ50">
        <v>0</v>
      </c>
      <c r="AK50">
        <v>22.550761229314425</v>
      </c>
      <c r="AL50">
        <v>1.6711325301204818</v>
      </c>
      <c r="AM50">
        <v>0</v>
      </c>
      <c r="AN50">
        <v>0</v>
      </c>
      <c r="AO50">
        <v>0</v>
      </c>
      <c r="AP50">
        <v>1.6250400000000003</v>
      </c>
      <c r="AQ50">
        <v>10.362960317460317</v>
      </c>
      <c r="AR50">
        <v>0.93114855072463742</v>
      </c>
      <c r="AS50">
        <v>1.8182515611061552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954.3661343801424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489.64</v>
      </c>
      <c r="L51">
        <v>6.04</v>
      </c>
      <c r="M51">
        <v>61.27</v>
      </c>
      <c r="N51">
        <v>50.11</v>
      </c>
      <c r="O51">
        <v>70.78</v>
      </c>
      <c r="P51">
        <v>23.911975869762831</v>
      </c>
      <c r="Q51">
        <v>8.6743920972644375</v>
      </c>
      <c r="R51">
        <v>17.885608738340697</v>
      </c>
      <c r="S51">
        <v>0</v>
      </c>
      <c r="T51">
        <v>0</v>
      </c>
      <c r="U51">
        <v>56.48</v>
      </c>
      <c r="V51">
        <v>6.74</v>
      </c>
      <c r="W51">
        <v>19.080000000000002</v>
      </c>
      <c r="X51">
        <v>62.58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29.017352000000002</v>
      </c>
      <c r="AH51">
        <v>0</v>
      </c>
      <c r="AI51">
        <v>0</v>
      </c>
      <c r="AJ51">
        <v>0</v>
      </c>
      <c r="AK51">
        <v>22.550761229314425</v>
      </c>
      <c r="AL51">
        <v>1.6711325301204818</v>
      </c>
      <c r="AM51">
        <v>0</v>
      </c>
      <c r="AN51">
        <v>0</v>
      </c>
      <c r="AO51">
        <v>0</v>
      </c>
      <c r="AP51">
        <v>1.6250400000000003</v>
      </c>
      <c r="AQ51">
        <v>0</v>
      </c>
      <c r="AR51">
        <v>0.6983614130434781</v>
      </c>
      <c r="AS51">
        <v>3.403731787094856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938.07139319029636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489.64</v>
      </c>
      <c r="L52">
        <v>6.04</v>
      </c>
      <c r="M52">
        <v>61.27</v>
      </c>
      <c r="N52">
        <v>50.11</v>
      </c>
      <c r="O52">
        <v>70.78</v>
      </c>
      <c r="P52">
        <v>23.911975869762831</v>
      </c>
      <c r="Q52">
        <v>8.6743920972644375</v>
      </c>
      <c r="R52">
        <v>17.885608738340697</v>
      </c>
      <c r="S52">
        <v>0</v>
      </c>
      <c r="T52">
        <v>0</v>
      </c>
      <c r="U52">
        <v>56.48</v>
      </c>
      <c r="V52">
        <v>6.74</v>
      </c>
      <c r="W52">
        <v>19.080000000000002</v>
      </c>
      <c r="X52">
        <v>62.58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29.017352000000002</v>
      </c>
      <c r="AH52">
        <v>0</v>
      </c>
      <c r="AI52">
        <v>0</v>
      </c>
      <c r="AJ52">
        <v>0</v>
      </c>
      <c r="AK52">
        <v>22.550761229314425</v>
      </c>
      <c r="AL52">
        <v>1.6711325301204818</v>
      </c>
      <c r="AM52">
        <v>0</v>
      </c>
      <c r="AN52">
        <v>0</v>
      </c>
      <c r="AO52">
        <v>0</v>
      </c>
      <c r="AP52">
        <v>1.6250400000000003</v>
      </c>
      <c r="AQ52">
        <v>0</v>
      </c>
      <c r="AR52">
        <v>0.6983614130434781</v>
      </c>
      <c r="AS52">
        <v>3.403731787094856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938.07139319029636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489.64</v>
      </c>
      <c r="L53">
        <v>6.04</v>
      </c>
      <c r="M53">
        <v>61.27</v>
      </c>
      <c r="N53">
        <v>50.11</v>
      </c>
      <c r="O53">
        <v>70.78</v>
      </c>
      <c r="P53">
        <v>23.911975869762831</v>
      </c>
      <c r="Q53">
        <v>8.69</v>
      </c>
      <c r="R53">
        <v>17.885052544247788</v>
      </c>
      <c r="S53">
        <v>1.08</v>
      </c>
      <c r="T53">
        <v>0</v>
      </c>
      <c r="U53">
        <v>56.48</v>
      </c>
      <c r="V53">
        <v>6.74</v>
      </c>
      <c r="W53">
        <v>19.080000000000002</v>
      </c>
      <c r="X53">
        <v>62.58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29.017352000000002</v>
      </c>
      <c r="AH53">
        <v>0</v>
      </c>
      <c r="AI53">
        <v>0</v>
      </c>
      <c r="AJ53">
        <v>0</v>
      </c>
      <c r="AK53">
        <v>22.550761229314425</v>
      </c>
      <c r="AL53">
        <v>1.6711325301204818</v>
      </c>
      <c r="AM53">
        <v>0</v>
      </c>
      <c r="AN53">
        <v>0</v>
      </c>
      <c r="AO53">
        <v>0</v>
      </c>
      <c r="AP53">
        <v>1.6250400000000003</v>
      </c>
      <c r="AQ53">
        <v>0</v>
      </c>
      <c r="AR53">
        <v>0.6983614130434781</v>
      </c>
      <c r="AS53">
        <v>3.403731787094856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939.16644489893906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422.40056151405457</v>
      </c>
      <c r="L54">
        <v>6.04</v>
      </c>
      <c r="M54">
        <v>61.27</v>
      </c>
      <c r="N54">
        <v>50.11</v>
      </c>
      <c r="O54">
        <v>70.78</v>
      </c>
      <c r="P54">
        <v>23.911975869762831</v>
      </c>
      <c r="Q54">
        <v>8.6800000000000015</v>
      </c>
      <c r="R54">
        <v>17.885052544247788</v>
      </c>
      <c r="S54">
        <v>2.76</v>
      </c>
      <c r="T54">
        <v>0</v>
      </c>
      <c r="U54">
        <v>56.48</v>
      </c>
      <c r="V54">
        <v>6.74</v>
      </c>
      <c r="W54">
        <v>19.080000000000002</v>
      </c>
      <c r="X54">
        <v>62.58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29.017352000000002</v>
      </c>
      <c r="AH54">
        <v>0</v>
      </c>
      <c r="AI54">
        <v>0</v>
      </c>
      <c r="AJ54">
        <v>0</v>
      </c>
      <c r="AK54">
        <v>22.550761229314425</v>
      </c>
      <c r="AL54">
        <v>1.6711325301204818</v>
      </c>
      <c r="AM54">
        <v>0</v>
      </c>
      <c r="AN54">
        <v>0</v>
      </c>
      <c r="AO54">
        <v>0</v>
      </c>
      <c r="AP54">
        <v>1.6250400000000003</v>
      </c>
      <c r="AQ54">
        <v>0</v>
      </c>
      <c r="AR54">
        <v>11.178174818840576</v>
      </c>
      <c r="AS54">
        <v>3.403731787094856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884.07681981879057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384.31061375015264</v>
      </c>
      <c r="L55">
        <v>6.04</v>
      </c>
      <c r="M55">
        <v>61.27</v>
      </c>
      <c r="N55">
        <v>50.11</v>
      </c>
      <c r="O55">
        <v>70.78</v>
      </c>
      <c r="P55">
        <v>23.911975869762831</v>
      </c>
      <c r="Q55">
        <v>8.6800000000000015</v>
      </c>
      <c r="R55">
        <v>17.885052544247788</v>
      </c>
      <c r="S55">
        <v>2.76</v>
      </c>
      <c r="T55">
        <v>0</v>
      </c>
      <c r="U55">
        <v>48.599999999999994</v>
      </c>
      <c r="V55">
        <v>6.74</v>
      </c>
      <c r="W55">
        <v>19.080000000000002</v>
      </c>
      <c r="X55">
        <v>62.58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29.017352000000002</v>
      </c>
      <c r="AH55">
        <v>0</v>
      </c>
      <c r="AI55">
        <v>0</v>
      </c>
      <c r="AJ55">
        <v>0</v>
      </c>
      <c r="AK55">
        <v>22.550761229314425</v>
      </c>
      <c r="AL55">
        <v>1.6711325301204818</v>
      </c>
      <c r="AM55">
        <v>0</v>
      </c>
      <c r="AN55">
        <v>0</v>
      </c>
      <c r="AO55">
        <v>0</v>
      </c>
      <c r="AP55">
        <v>1.6250400000000003</v>
      </c>
      <c r="AQ55">
        <v>0</v>
      </c>
      <c r="AR55">
        <v>11.178174818840576</v>
      </c>
      <c r="AS55">
        <v>3.403731787094856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838.10687205488864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384.31061375015264</v>
      </c>
      <c r="L56">
        <v>6.04</v>
      </c>
      <c r="M56">
        <v>61.27</v>
      </c>
      <c r="N56">
        <v>50.11</v>
      </c>
      <c r="O56">
        <v>70.78</v>
      </c>
      <c r="P56">
        <v>23.911975869762831</v>
      </c>
      <c r="Q56">
        <v>8.6800000000000015</v>
      </c>
      <c r="R56">
        <v>17.885052544247788</v>
      </c>
      <c r="S56">
        <v>3.8658387096774187</v>
      </c>
      <c r="T56">
        <v>0</v>
      </c>
      <c r="U56">
        <v>48.599999999999994</v>
      </c>
      <c r="V56">
        <v>6.74</v>
      </c>
      <c r="W56">
        <v>19.080000000000002</v>
      </c>
      <c r="X56">
        <v>62.58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29.017352000000002</v>
      </c>
      <c r="AH56">
        <v>0</v>
      </c>
      <c r="AI56">
        <v>0</v>
      </c>
      <c r="AJ56">
        <v>0</v>
      </c>
      <c r="AK56">
        <v>22.550761229314425</v>
      </c>
      <c r="AL56">
        <v>1.6711325301204818</v>
      </c>
      <c r="AM56">
        <v>0</v>
      </c>
      <c r="AN56">
        <v>0</v>
      </c>
      <c r="AO56">
        <v>0</v>
      </c>
      <c r="AP56">
        <v>1.6250400000000003</v>
      </c>
      <c r="AQ56">
        <v>0</v>
      </c>
      <c r="AR56">
        <v>1.3967228260869562</v>
      </c>
      <c r="AS56">
        <v>3.403731787094856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829.4312587718124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384.31061375015264</v>
      </c>
      <c r="L57">
        <v>6.04</v>
      </c>
      <c r="M57">
        <v>61.27</v>
      </c>
      <c r="N57">
        <v>50.11</v>
      </c>
      <c r="O57">
        <v>70.78</v>
      </c>
      <c r="P57">
        <v>23.911975869762831</v>
      </c>
      <c r="Q57">
        <v>8.6800000000000015</v>
      </c>
      <c r="R57">
        <v>17.885052544247788</v>
      </c>
      <c r="S57">
        <v>4.08</v>
      </c>
      <c r="T57">
        <v>0</v>
      </c>
      <c r="U57">
        <v>48.599999999999994</v>
      </c>
      <c r="V57">
        <v>6.74</v>
      </c>
      <c r="W57">
        <v>19.080000000000002</v>
      </c>
      <c r="X57">
        <v>62.58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29.017352000000002</v>
      </c>
      <c r="AH57">
        <v>0</v>
      </c>
      <c r="AI57">
        <v>0</v>
      </c>
      <c r="AJ57">
        <v>0</v>
      </c>
      <c r="AK57">
        <v>22.550761229314425</v>
      </c>
      <c r="AL57">
        <v>1.6711325301204818</v>
      </c>
      <c r="AM57">
        <v>0</v>
      </c>
      <c r="AN57">
        <v>0</v>
      </c>
      <c r="AO57">
        <v>0</v>
      </c>
      <c r="AP57">
        <v>1.6250400000000003</v>
      </c>
      <c r="AQ57">
        <v>0</v>
      </c>
      <c r="AR57">
        <v>0.46996648550724623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827.13318349556664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384.31061375015264</v>
      </c>
      <c r="L58">
        <v>6.04</v>
      </c>
      <c r="M58">
        <v>61.27</v>
      </c>
      <c r="N58">
        <v>50.11</v>
      </c>
      <c r="O58">
        <v>70.78</v>
      </c>
      <c r="P58">
        <v>23.911975869762831</v>
      </c>
      <c r="Q58">
        <v>8.6800000000000015</v>
      </c>
      <c r="R58">
        <v>17.885052544247788</v>
      </c>
      <c r="S58">
        <v>5.2399999999999993</v>
      </c>
      <c r="T58">
        <v>0</v>
      </c>
      <c r="U58">
        <v>48.599999999999994</v>
      </c>
      <c r="V58">
        <v>6.74</v>
      </c>
      <c r="W58">
        <v>19.080000000000002</v>
      </c>
      <c r="X58">
        <v>62.58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29.017352000000002</v>
      </c>
      <c r="AH58">
        <v>0</v>
      </c>
      <c r="AI58">
        <v>0</v>
      </c>
      <c r="AJ58">
        <v>0</v>
      </c>
      <c r="AK58">
        <v>22.550761229314425</v>
      </c>
      <c r="AL58">
        <v>1.6711325301204818</v>
      </c>
      <c r="AM58">
        <v>0</v>
      </c>
      <c r="AN58">
        <v>0</v>
      </c>
      <c r="AO58">
        <v>0</v>
      </c>
      <c r="AP58">
        <v>1.6250400000000003</v>
      </c>
      <c r="AQ58">
        <v>0</v>
      </c>
      <c r="AR58">
        <v>0.46996648550724623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828.29318349556661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384.31061375015264</v>
      </c>
      <c r="L59">
        <v>6.04</v>
      </c>
      <c r="M59">
        <v>61.27</v>
      </c>
      <c r="N59">
        <v>50.11</v>
      </c>
      <c r="O59">
        <v>70.78</v>
      </c>
      <c r="P59">
        <v>23.911975869762831</v>
      </c>
      <c r="Q59">
        <v>8.6800000000000015</v>
      </c>
      <c r="R59">
        <v>17.885052544247788</v>
      </c>
      <c r="S59">
        <v>5.2399999999999993</v>
      </c>
      <c r="T59">
        <v>0</v>
      </c>
      <c r="U59">
        <v>48.599999999999994</v>
      </c>
      <c r="V59">
        <v>6.74</v>
      </c>
      <c r="W59">
        <v>19.080000000000002</v>
      </c>
      <c r="X59">
        <v>62.58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29.017352000000002</v>
      </c>
      <c r="AH59">
        <v>0</v>
      </c>
      <c r="AI59">
        <v>0</v>
      </c>
      <c r="AJ59">
        <v>0</v>
      </c>
      <c r="AK59">
        <v>22.550761229314425</v>
      </c>
      <c r="AL59">
        <v>1.6711325301204818</v>
      </c>
      <c r="AM59">
        <v>0</v>
      </c>
      <c r="AN59">
        <v>0</v>
      </c>
      <c r="AO59">
        <v>0</v>
      </c>
      <c r="AP59">
        <v>1.6250400000000003</v>
      </c>
      <c r="AQ59">
        <v>0</v>
      </c>
      <c r="AR59">
        <v>0.46996648550724623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828.29318349556661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384.31061375015264</v>
      </c>
      <c r="L60">
        <v>6.04</v>
      </c>
      <c r="M60">
        <v>61.27</v>
      </c>
      <c r="N60">
        <v>50.11</v>
      </c>
      <c r="O60">
        <v>70.78</v>
      </c>
      <c r="P60">
        <v>23.911975869762831</v>
      </c>
      <c r="Q60">
        <v>8.6800000000000015</v>
      </c>
      <c r="R60">
        <v>17.885052544247788</v>
      </c>
      <c r="S60">
        <v>6.4156057494866534</v>
      </c>
      <c r="T60">
        <v>0</v>
      </c>
      <c r="U60">
        <v>48.599999999999994</v>
      </c>
      <c r="V60">
        <v>6.74</v>
      </c>
      <c r="W60">
        <v>19.080000000000002</v>
      </c>
      <c r="X60">
        <v>62.58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29.017352000000002</v>
      </c>
      <c r="AH60">
        <v>0</v>
      </c>
      <c r="AI60">
        <v>0</v>
      </c>
      <c r="AJ60">
        <v>0</v>
      </c>
      <c r="AK60">
        <v>22.550761229314425</v>
      </c>
      <c r="AL60">
        <v>1.6711325301204818</v>
      </c>
      <c r="AM60">
        <v>0</v>
      </c>
      <c r="AN60">
        <v>0</v>
      </c>
      <c r="AO60">
        <v>0</v>
      </c>
      <c r="AP60">
        <v>1.6250400000000003</v>
      </c>
      <c r="AQ60">
        <v>0</v>
      </c>
      <c r="AR60">
        <v>0.46996648550724623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829.46878924505324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384.31061375015264</v>
      </c>
      <c r="L61">
        <v>6.04</v>
      </c>
      <c r="M61">
        <v>61.27</v>
      </c>
      <c r="N61">
        <v>50.11</v>
      </c>
      <c r="O61">
        <v>70.78</v>
      </c>
      <c r="P61">
        <v>23.911975869762831</v>
      </c>
      <c r="Q61">
        <v>8.6800000000000015</v>
      </c>
      <c r="R61">
        <v>17.885052544247788</v>
      </c>
      <c r="S61">
        <v>6.4156057494866534</v>
      </c>
      <c r="T61">
        <v>0</v>
      </c>
      <c r="U61">
        <v>48.599999999999994</v>
      </c>
      <c r="V61">
        <v>6.74</v>
      </c>
      <c r="W61">
        <v>19.080000000000002</v>
      </c>
      <c r="X61">
        <v>62.58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29.017352000000002</v>
      </c>
      <c r="AH61">
        <v>0</v>
      </c>
      <c r="AI61">
        <v>0</v>
      </c>
      <c r="AJ61">
        <v>0</v>
      </c>
      <c r="AK61">
        <v>22.550761229314425</v>
      </c>
      <c r="AL61">
        <v>1.6711325301204818</v>
      </c>
      <c r="AM61">
        <v>0</v>
      </c>
      <c r="AN61">
        <v>0</v>
      </c>
      <c r="AO61">
        <v>0</v>
      </c>
      <c r="AP61">
        <v>1.6250400000000003</v>
      </c>
      <c r="AQ61">
        <v>0</v>
      </c>
      <c r="AR61">
        <v>0.46996648550724623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829.46878924505324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384.31061375015264</v>
      </c>
      <c r="L62">
        <v>6.04</v>
      </c>
      <c r="M62">
        <v>61.27</v>
      </c>
      <c r="N62">
        <v>50.11</v>
      </c>
      <c r="O62">
        <v>70.78</v>
      </c>
      <c r="P62">
        <v>23.911975869762831</v>
      </c>
      <c r="Q62">
        <v>8.6800000000000015</v>
      </c>
      <c r="R62">
        <v>17.885020873921516</v>
      </c>
      <c r="S62">
        <v>7.87</v>
      </c>
      <c r="T62">
        <v>0</v>
      </c>
      <c r="U62">
        <v>48.599999999999994</v>
      </c>
      <c r="V62">
        <v>6.74</v>
      </c>
      <c r="W62">
        <v>19.080000000000002</v>
      </c>
      <c r="X62">
        <v>62.58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29.017352000000002</v>
      </c>
      <c r="AH62">
        <v>0</v>
      </c>
      <c r="AI62">
        <v>0</v>
      </c>
      <c r="AJ62">
        <v>0</v>
      </c>
      <c r="AK62">
        <v>22.550761229314425</v>
      </c>
      <c r="AL62">
        <v>1.6711325301204818</v>
      </c>
      <c r="AM62">
        <v>0</v>
      </c>
      <c r="AN62">
        <v>0</v>
      </c>
      <c r="AO62">
        <v>0</v>
      </c>
      <c r="AP62">
        <v>1.6250400000000003</v>
      </c>
      <c r="AQ62">
        <v>0</v>
      </c>
      <c r="AR62">
        <v>0.46996648550724623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830.92315182524032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384.31061375015264</v>
      </c>
      <c r="L63">
        <v>6.04</v>
      </c>
      <c r="M63">
        <v>61.27</v>
      </c>
      <c r="N63">
        <v>50.11</v>
      </c>
      <c r="O63">
        <v>70.78</v>
      </c>
      <c r="P63">
        <v>23.911975869762831</v>
      </c>
      <c r="Q63">
        <v>8.6743920972644375</v>
      </c>
      <c r="R63">
        <v>17.885608738340697</v>
      </c>
      <c r="S63">
        <v>9.3300000000000018</v>
      </c>
      <c r="T63">
        <v>0</v>
      </c>
      <c r="U63">
        <v>48.599999999999994</v>
      </c>
      <c r="V63">
        <v>6.74</v>
      </c>
      <c r="W63">
        <v>19.080000000000002</v>
      </c>
      <c r="X63">
        <v>62.58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29.017352000000002</v>
      </c>
      <c r="AH63">
        <v>0</v>
      </c>
      <c r="AI63">
        <v>0</v>
      </c>
      <c r="AJ63">
        <v>0</v>
      </c>
      <c r="AK63">
        <v>22.550761229314425</v>
      </c>
      <c r="AL63">
        <v>1.6711325301204818</v>
      </c>
      <c r="AM63">
        <v>0</v>
      </c>
      <c r="AN63">
        <v>0</v>
      </c>
      <c r="AO63">
        <v>0</v>
      </c>
      <c r="AP63">
        <v>1.6250400000000003</v>
      </c>
      <c r="AQ63">
        <v>0</v>
      </c>
      <c r="AR63">
        <v>1.3967228260869562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833.30488812750377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384.32</v>
      </c>
      <c r="L64">
        <v>6.04</v>
      </c>
      <c r="M64">
        <v>61.27</v>
      </c>
      <c r="N64">
        <v>50.11</v>
      </c>
      <c r="O64">
        <v>70.78</v>
      </c>
      <c r="P64">
        <v>23.911975869762831</v>
      </c>
      <c r="Q64">
        <v>8.6743920972644375</v>
      </c>
      <c r="R64">
        <v>17.885608738340697</v>
      </c>
      <c r="S64">
        <v>10.78</v>
      </c>
      <c r="T64">
        <v>0</v>
      </c>
      <c r="U64">
        <v>48.599999999999994</v>
      </c>
      <c r="V64">
        <v>6.74</v>
      </c>
      <c r="W64">
        <v>19.080000000000002</v>
      </c>
      <c r="X64">
        <v>62.58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29.017352000000002</v>
      </c>
      <c r="AH64">
        <v>0</v>
      </c>
      <c r="AI64">
        <v>0</v>
      </c>
      <c r="AJ64">
        <v>0</v>
      </c>
      <c r="AK64">
        <v>22.550761229314425</v>
      </c>
      <c r="AL64">
        <v>1.6711325301204818</v>
      </c>
      <c r="AM64">
        <v>0</v>
      </c>
      <c r="AN64">
        <v>0</v>
      </c>
      <c r="AO64">
        <v>0</v>
      </c>
      <c r="AP64">
        <v>1.6250400000000003</v>
      </c>
      <c r="AQ64">
        <v>0</v>
      </c>
      <c r="AR64">
        <v>1.3967228260869562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834.76427437735106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384.32000000000005</v>
      </c>
      <c r="L65">
        <v>6.04</v>
      </c>
      <c r="M65">
        <v>61.27</v>
      </c>
      <c r="N65">
        <v>50.11</v>
      </c>
      <c r="O65">
        <v>70.78</v>
      </c>
      <c r="P65">
        <v>23.911975869762831</v>
      </c>
      <c r="Q65">
        <v>8.6743920972644375</v>
      </c>
      <c r="R65">
        <v>17.885608738340697</v>
      </c>
      <c r="S65">
        <v>11.139999999999999</v>
      </c>
      <c r="T65">
        <v>0</v>
      </c>
      <c r="U65">
        <v>48.599999999999994</v>
      </c>
      <c r="V65">
        <v>6.74</v>
      </c>
      <c r="W65">
        <v>19.080000000000002</v>
      </c>
      <c r="X65">
        <v>62.58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29.017352000000002</v>
      </c>
      <c r="AH65">
        <v>0</v>
      </c>
      <c r="AI65">
        <v>0</v>
      </c>
      <c r="AJ65">
        <v>0</v>
      </c>
      <c r="AK65">
        <v>22.550761229314425</v>
      </c>
      <c r="AL65">
        <v>1.6711325301204818</v>
      </c>
      <c r="AM65">
        <v>0</v>
      </c>
      <c r="AN65">
        <v>0</v>
      </c>
      <c r="AO65">
        <v>0</v>
      </c>
      <c r="AP65">
        <v>1.6250400000000003</v>
      </c>
      <c r="AQ65">
        <v>0</v>
      </c>
      <c r="AR65">
        <v>2.7978378623188394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836.52538941358307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384.32000000000005</v>
      </c>
      <c r="L66">
        <v>6.04</v>
      </c>
      <c r="M66">
        <v>61.27</v>
      </c>
      <c r="N66">
        <v>50.11</v>
      </c>
      <c r="O66">
        <v>70.78</v>
      </c>
      <c r="P66">
        <v>23.911975869762831</v>
      </c>
      <c r="Q66">
        <v>8.6743920972644375</v>
      </c>
      <c r="R66">
        <v>17.885608738340697</v>
      </c>
      <c r="S66">
        <v>11.139999999999999</v>
      </c>
      <c r="T66">
        <v>0</v>
      </c>
      <c r="U66">
        <v>48.599999999999994</v>
      </c>
      <c r="V66">
        <v>6.74</v>
      </c>
      <c r="W66">
        <v>19.080000000000002</v>
      </c>
      <c r="X66">
        <v>62.58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29.017352000000002</v>
      </c>
      <c r="AH66">
        <v>0</v>
      </c>
      <c r="AI66">
        <v>0</v>
      </c>
      <c r="AJ66">
        <v>0</v>
      </c>
      <c r="AK66">
        <v>22.550761229314425</v>
      </c>
      <c r="AL66">
        <v>1.6711325301204818</v>
      </c>
      <c r="AM66">
        <v>0</v>
      </c>
      <c r="AN66">
        <v>0</v>
      </c>
      <c r="AO66">
        <v>0</v>
      </c>
      <c r="AP66">
        <v>1.6250400000000003</v>
      </c>
      <c r="AQ66">
        <v>0</v>
      </c>
      <c r="AR66">
        <v>2.7978378623188394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836.52538941358307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384.32</v>
      </c>
      <c r="L67">
        <v>5.6101441640540681</v>
      </c>
      <c r="M67">
        <v>61.27</v>
      </c>
      <c r="N67">
        <v>50.11</v>
      </c>
      <c r="O67">
        <v>70.78</v>
      </c>
      <c r="P67">
        <v>23.911975869762831</v>
      </c>
      <c r="Q67">
        <v>8.6743920972644375</v>
      </c>
      <c r="R67">
        <v>17.885608738340697</v>
      </c>
      <c r="S67">
        <v>11.139999999999999</v>
      </c>
      <c r="T67">
        <v>0</v>
      </c>
      <c r="U67">
        <v>48.599999999999994</v>
      </c>
      <c r="V67">
        <v>6.74</v>
      </c>
      <c r="W67">
        <v>19.080000000000002</v>
      </c>
      <c r="X67">
        <v>62.58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29.017352000000002</v>
      </c>
      <c r="AH67">
        <v>0</v>
      </c>
      <c r="AI67">
        <v>0</v>
      </c>
      <c r="AJ67">
        <v>0</v>
      </c>
      <c r="AK67">
        <v>22.550761229314425</v>
      </c>
      <c r="AL67">
        <v>9.1613872633390692</v>
      </c>
      <c r="AM67">
        <v>0</v>
      </c>
      <c r="AN67">
        <v>0</v>
      </c>
      <c r="AO67">
        <v>0</v>
      </c>
      <c r="AP67">
        <v>1.6250400000000003</v>
      </c>
      <c r="AQ67">
        <v>10.362960317460317</v>
      </c>
      <c r="AR67">
        <v>0.46996648550724623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851.62087725150434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384.3278070977309</v>
      </c>
      <c r="L68">
        <v>6.0402882504533748</v>
      </c>
      <c r="M68">
        <v>61.27</v>
      </c>
      <c r="N68">
        <v>50.11</v>
      </c>
      <c r="O68">
        <v>70.78</v>
      </c>
      <c r="P68">
        <v>23.911975869762831</v>
      </c>
      <c r="Q68">
        <v>8.6743920972644375</v>
      </c>
      <c r="R68">
        <v>17.885608738340697</v>
      </c>
      <c r="S68">
        <v>11.139999999999999</v>
      </c>
      <c r="T68">
        <v>0</v>
      </c>
      <c r="U68">
        <v>48.599999999999994</v>
      </c>
      <c r="V68">
        <v>6.74</v>
      </c>
      <c r="W68">
        <v>19.080000000000002</v>
      </c>
      <c r="X68">
        <v>62.58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29.017352000000002</v>
      </c>
      <c r="AH68">
        <v>0</v>
      </c>
      <c r="AI68">
        <v>0</v>
      </c>
      <c r="AJ68">
        <v>0</v>
      </c>
      <c r="AK68">
        <v>22.550761229314425</v>
      </c>
      <c r="AL68">
        <v>39.972893287435447</v>
      </c>
      <c r="AM68">
        <v>0</v>
      </c>
      <c r="AN68">
        <v>0</v>
      </c>
      <c r="AO68">
        <v>0</v>
      </c>
      <c r="AP68">
        <v>1.6250400000000003</v>
      </c>
      <c r="AQ68">
        <v>20.725920634920634</v>
      </c>
      <c r="AR68">
        <v>0.46996648550724623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893.23329477719119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384.3278070977309</v>
      </c>
      <c r="L69">
        <v>6.0402882504533748</v>
      </c>
      <c r="M69">
        <v>61.27</v>
      </c>
      <c r="N69">
        <v>50.11</v>
      </c>
      <c r="O69">
        <v>70.78</v>
      </c>
      <c r="P69">
        <v>23.911975869762831</v>
      </c>
      <c r="Q69">
        <v>8.6743920972644375</v>
      </c>
      <c r="R69">
        <v>17.885608738340697</v>
      </c>
      <c r="S69">
        <v>11.139999999999999</v>
      </c>
      <c r="T69">
        <v>0</v>
      </c>
      <c r="U69">
        <v>48.599999999999994</v>
      </c>
      <c r="V69">
        <v>6.74</v>
      </c>
      <c r="W69">
        <v>19.080000000000002</v>
      </c>
      <c r="X69">
        <v>62.58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5.9130375253549694</v>
      </c>
      <c r="AG69">
        <v>29.017352000000002</v>
      </c>
      <c r="AH69">
        <v>0</v>
      </c>
      <c r="AI69">
        <v>0</v>
      </c>
      <c r="AJ69">
        <v>0</v>
      </c>
      <c r="AK69">
        <v>22.550761229314425</v>
      </c>
      <c r="AL69">
        <v>39.972893287435447</v>
      </c>
      <c r="AM69">
        <v>0</v>
      </c>
      <c r="AN69">
        <v>0</v>
      </c>
      <c r="AO69">
        <v>0</v>
      </c>
      <c r="AP69">
        <v>1.6250400000000003</v>
      </c>
      <c r="AQ69">
        <v>31.088880952380954</v>
      </c>
      <c r="AR69">
        <v>0.46996648550724623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903.5962550946515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432.36764859892446</v>
      </c>
      <c r="L70">
        <v>6.0402882504533748</v>
      </c>
      <c r="M70">
        <v>61.27</v>
      </c>
      <c r="N70">
        <v>50.11</v>
      </c>
      <c r="O70">
        <v>70.78</v>
      </c>
      <c r="P70">
        <v>23.911975869762831</v>
      </c>
      <c r="Q70">
        <v>8.6743920972644375</v>
      </c>
      <c r="R70">
        <v>17.885608738340697</v>
      </c>
      <c r="S70">
        <v>11.139999999999999</v>
      </c>
      <c r="T70">
        <v>0</v>
      </c>
      <c r="U70">
        <v>48.599999999999994</v>
      </c>
      <c r="V70">
        <v>6.74</v>
      </c>
      <c r="W70">
        <v>19.080000000000002</v>
      </c>
      <c r="X70">
        <v>62.58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5.9130375253549694</v>
      </c>
      <c r="AG70">
        <v>29.017352000000002</v>
      </c>
      <c r="AH70">
        <v>9.8687670538542758</v>
      </c>
      <c r="AI70">
        <v>0</v>
      </c>
      <c r="AJ70">
        <v>0</v>
      </c>
      <c r="AK70">
        <v>22.550761229314425</v>
      </c>
      <c r="AL70">
        <v>39.972893287435447</v>
      </c>
      <c r="AM70">
        <v>0</v>
      </c>
      <c r="AN70">
        <v>0</v>
      </c>
      <c r="AO70">
        <v>0</v>
      </c>
      <c r="AP70">
        <v>1.6250400000000003</v>
      </c>
      <c r="AQ70">
        <v>31.088880952380954</v>
      </c>
      <c r="AR70">
        <v>0.46996648550724623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961.50486364969936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489.3974600996936</v>
      </c>
      <c r="L71">
        <v>6.0402882504533748</v>
      </c>
      <c r="M71">
        <v>61.27</v>
      </c>
      <c r="N71">
        <v>50.11</v>
      </c>
      <c r="O71">
        <v>70.78</v>
      </c>
      <c r="P71">
        <v>23.911975869762831</v>
      </c>
      <c r="Q71">
        <v>8.6743920972644375</v>
      </c>
      <c r="R71">
        <v>17.885608738340697</v>
      </c>
      <c r="S71">
        <v>11.139999999999999</v>
      </c>
      <c r="T71">
        <v>0</v>
      </c>
      <c r="U71">
        <v>48.599999999999994</v>
      </c>
      <c r="V71">
        <v>6.74</v>
      </c>
      <c r="W71">
        <v>19.080000000000002</v>
      </c>
      <c r="X71">
        <v>62.58</v>
      </c>
      <c r="Y71">
        <v>0</v>
      </c>
      <c r="Z71">
        <v>0</v>
      </c>
      <c r="AA71">
        <v>0</v>
      </c>
      <c r="AB71">
        <v>1.4053113278319578</v>
      </c>
      <c r="AC71">
        <v>0</v>
      </c>
      <c r="AD71">
        <v>0</v>
      </c>
      <c r="AE71">
        <v>6.9527373202119627</v>
      </c>
      <c r="AF71">
        <v>5.9130375253549694</v>
      </c>
      <c r="AG71">
        <v>29.017352000000002</v>
      </c>
      <c r="AH71">
        <v>19.746318057022176</v>
      </c>
      <c r="AI71">
        <v>0</v>
      </c>
      <c r="AJ71">
        <v>0</v>
      </c>
      <c r="AK71">
        <v>22.550761229314425</v>
      </c>
      <c r="AL71">
        <v>29.983400172117037</v>
      </c>
      <c r="AM71">
        <v>0</v>
      </c>
      <c r="AN71">
        <v>0</v>
      </c>
      <c r="AO71">
        <v>0</v>
      </c>
      <c r="AP71">
        <v>1.6250400000000003</v>
      </c>
      <c r="AQ71">
        <v>41.451841269841267</v>
      </c>
      <c r="AR71">
        <v>0.46996648550724623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1037.1437420038224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489.3974600996936</v>
      </c>
      <c r="L72">
        <v>6.0402882504533748</v>
      </c>
      <c r="M72">
        <v>61.27</v>
      </c>
      <c r="N72">
        <v>50.11</v>
      </c>
      <c r="O72">
        <v>70.78</v>
      </c>
      <c r="P72">
        <v>23.911975869762831</v>
      </c>
      <c r="Q72">
        <v>8.6743920972644375</v>
      </c>
      <c r="R72">
        <v>17.885608738340697</v>
      </c>
      <c r="S72">
        <v>11.139999999999999</v>
      </c>
      <c r="T72">
        <v>0</v>
      </c>
      <c r="U72">
        <v>48.599999999999994</v>
      </c>
      <c r="V72">
        <v>6.74</v>
      </c>
      <c r="W72">
        <v>19.080000000000002</v>
      </c>
      <c r="X72">
        <v>62.58</v>
      </c>
      <c r="Y72">
        <v>0</v>
      </c>
      <c r="Z72">
        <v>0.46553272727272721</v>
      </c>
      <c r="AA72">
        <v>5.1303291139240512</v>
      </c>
      <c r="AB72">
        <v>5.5553713428357083</v>
      </c>
      <c r="AC72">
        <v>0</v>
      </c>
      <c r="AD72">
        <v>0</v>
      </c>
      <c r="AE72">
        <v>13.905474640423925</v>
      </c>
      <c r="AF72">
        <v>11.819143002028399</v>
      </c>
      <c r="AG72">
        <v>29.017352000000002</v>
      </c>
      <c r="AH72">
        <v>29.610693136219638</v>
      </c>
      <c r="AI72">
        <v>0</v>
      </c>
      <c r="AJ72">
        <v>0</v>
      </c>
      <c r="AK72">
        <v>22.550761229314425</v>
      </c>
      <c r="AL72">
        <v>29.983400172117037</v>
      </c>
      <c r="AM72">
        <v>2.2221485371342831</v>
      </c>
      <c r="AN72">
        <v>0</v>
      </c>
      <c r="AO72">
        <v>0</v>
      </c>
      <c r="AP72">
        <v>1.6250400000000003</v>
      </c>
      <c r="AQ72">
        <v>41.451841269841267</v>
      </c>
      <c r="AR72">
        <v>0.46996648550724623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1071.8350302732395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489.3974600996936</v>
      </c>
      <c r="L73">
        <v>6.0402882504533748</v>
      </c>
      <c r="M73">
        <v>61.27</v>
      </c>
      <c r="N73">
        <v>50.11</v>
      </c>
      <c r="O73">
        <v>70.78</v>
      </c>
      <c r="P73">
        <v>23.911975869762831</v>
      </c>
      <c r="Q73">
        <v>8.6743920972644375</v>
      </c>
      <c r="R73">
        <v>17.885608738340697</v>
      </c>
      <c r="S73">
        <v>11.139999999999999</v>
      </c>
      <c r="T73">
        <v>0</v>
      </c>
      <c r="U73">
        <v>48.599999999999994</v>
      </c>
      <c r="V73">
        <v>6.74</v>
      </c>
      <c r="W73">
        <v>19.080000000000002</v>
      </c>
      <c r="X73">
        <v>62.58</v>
      </c>
      <c r="Y73">
        <v>0</v>
      </c>
      <c r="Z73">
        <v>0.92667363636363609</v>
      </c>
      <c r="AA73">
        <v>5.9297468354430398</v>
      </c>
      <c r="AB73">
        <v>5.5553713428357083</v>
      </c>
      <c r="AC73">
        <v>4.0803337521595724</v>
      </c>
      <c r="AD73">
        <v>3.3995064345193042</v>
      </c>
      <c r="AE73">
        <v>13.905474640423925</v>
      </c>
      <c r="AF73">
        <v>17.739112576064912</v>
      </c>
      <c r="AG73">
        <v>29.017352000000002</v>
      </c>
      <c r="AH73">
        <v>39.479460190073915</v>
      </c>
      <c r="AI73">
        <v>0</v>
      </c>
      <c r="AJ73">
        <v>0</v>
      </c>
      <c r="AK73">
        <v>22.550761229314425</v>
      </c>
      <c r="AL73">
        <v>29.983400172117037</v>
      </c>
      <c r="AM73">
        <v>4.4442970742685661</v>
      </c>
      <c r="AN73">
        <v>0</v>
      </c>
      <c r="AO73">
        <v>0</v>
      </c>
      <c r="AP73">
        <v>1.6250400000000003</v>
      </c>
      <c r="AQ73">
        <v>41.451841269841267</v>
      </c>
      <c r="AR73">
        <v>0.46996648550724623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1098.5863142555534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489.3974600996936</v>
      </c>
      <c r="L74">
        <v>6.0402882504533748</v>
      </c>
      <c r="M74">
        <v>61.27</v>
      </c>
      <c r="N74">
        <v>50.11</v>
      </c>
      <c r="O74">
        <v>70.78</v>
      </c>
      <c r="P74">
        <v>23.911975869762831</v>
      </c>
      <c r="Q74">
        <v>8.6743920972644375</v>
      </c>
      <c r="R74">
        <v>17.885608738340697</v>
      </c>
      <c r="S74">
        <v>11.139999999999999</v>
      </c>
      <c r="T74">
        <v>0</v>
      </c>
      <c r="U74">
        <v>48.599999999999994</v>
      </c>
      <c r="V74">
        <v>6.74</v>
      </c>
      <c r="W74">
        <v>19.080000000000002</v>
      </c>
      <c r="X74">
        <v>62.58</v>
      </c>
      <c r="Y74">
        <v>0</v>
      </c>
      <c r="Z74">
        <v>5.5029481818181809</v>
      </c>
      <c r="AA74">
        <v>11.837531645569623</v>
      </c>
      <c r="AB74">
        <v>11.115134283570889</v>
      </c>
      <c r="AC74">
        <v>8.1782362179990571</v>
      </c>
      <c r="AD74">
        <v>6.7419152157456486</v>
      </c>
      <c r="AE74">
        <v>13.905474640423925</v>
      </c>
      <c r="AF74">
        <v>26.528950304259642</v>
      </c>
      <c r="AG74">
        <v>29.017352000000002</v>
      </c>
      <c r="AH74">
        <v>49.357011193241803</v>
      </c>
      <c r="AI74">
        <v>0</v>
      </c>
      <c r="AJ74">
        <v>0</v>
      </c>
      <c r="AK74">
        <v>22.550761229314425</v>
      </c>
      <c r="AL74">
        <v>9.1613872633390692</v>
      </c>
      <c r="AM74">
        <v>6.3546421605401351</v>
      </c>
      <c r="AN74">
        <v>0</v>
      </c>
      <c r="AO74">
        <v>0</v>
      </c>
      <c r="AP74">
        <v>1.6250400000000003</v>
      </c>
      <c r="AQ74">
        <v>41.451841269841267</v>
      </c>
      <c r="AR74">
        <v>0.46996648550724623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1121.8261687077918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489.3974600996936</v>
      </c>
      <c r="L75">
        <v>6.0402882504533748</v>
      </c>
      <c r="M75">
        <v>61.27</v>
      </c>
      <c r="N75">
        <v>50.11</v>
      </c>
      <c r="O75">
        <v>70.78</v>
      </c>
      <c r="P75">
        <v>23.911975869762831</v>
      </c>
      <c r="Q75">
        <v>8.6743920972644375</v>
      </c>
      <c r="R75">
        <v>17.885608738340697</v>
      </c>
      <c r="S75">
        <v>11.139999999999999</v>
      </c>
      <c r="T75">
        <v>0</v>
      </c>
      <c r="U75">
        <v>48.599999999999994</v>
      </c>
      <c r="V75">
        <v>6.74</v>
      </c>
      <c r="W75">
        <v>19.080000000000002</v>
      </c>
      <c r="X75">
        <v>62.58</v>
      </c>
      <c r="Y75">
        <v>0</v>
      </c>
      <c r="Z75">
        <v>5.5029481818181809</v>
      </c>
      <c r="AA75">
        <v>11.837531645569623</v>
      </c>
      <c r="AB75">
        <v>11.115134283570889</v>
      </c>
      <c r="AC75">
        <v>8.1782362179990571</v>
      </c>
      <c r="AD75">
        <v>11.568862982588948</v>
      </c>
      <c r="AE75">
        <v>13.905474640423925</v>
      </c>
      <c r="AF75">
        <v>26.528950304259642</v>
      </c>
      <c r="AG75">
        <v>29.017352000000002</v>
      </c>
      <c r="AH75">
        <v>49.357011193241803</v>
      </c>
      <c r="AI75">
        <v>0</v>
      </c>
      <c r="AJ75">
        <v>0</v>
      </c>
      <c r="AK75">
        <v>22.550761229314425</v>
      </c>
      <c r="AL75">
        <v>1.6711325301204818</v>
      </c>
      <c r="AM75">
        <v>6.3546421605401351</v>
      </c>
      <c r="AN75">
        <v>0</v>
      </c>
      <c r="AO75">
        <v>0</v>
      </c>
      <c r="AP75">
        <v>1.6250400000000003</v>
      </c>
      <c r="AQ75">
        <v>41.451841269841267</v>
      </c>
      <c r="AR75">
        <v>0.46996648550724623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1119.1628617414167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489.3974600996936</v>
      </c>
      <c r="L76">
        <v>6.0402882504533748</v>
      </c>
      <c r="M76">
        <v>61.27</v>
      </c>
      <c r="N76">
        <v>50.11</v>
      </c>
      <c r="O76">
        <v>70.78</v>
      </c>
      <c r="P76">
        <v>23.911975869762831</v>
      </c>
      <c r="Q76">
        <v>8.6743920972644375</v>
      </c>
      <c r="R76">
        <v>17.885608738340697</v>
      </c>
      <c r="S76">
        <v>11.139999999999999</v>
      </c>
      <c r="T76">
        <v>0</v>
      </c>
      <c r="U76">
        <v>48.599999999999994</v>
      </c>
      <c r="V76">
        <v>6.74</v>
      </c>
      <c r="W76">
        <v>19.080000000000002</v>
      </c>
      <c r="X76">
        <v>62.58</v>
      </c>
      <c r="Y76">
        <v>0</v>
      </c>
      <c r="Z76">
        <v>5.5029481818181809</v>
      </c>
      <c r="AA76">
        <v>11.837531645569623</v>
      </c>
      <c r="AB76">
        <v>11.115134283570889</v>
      </c>
      <c r="AC76">
        <v>8.1782362179990571</v>
      </c>
      <c r="AD76">
        <v>11.568862982588948</v>
      </c>
      <c r="AE76">
        <v>13.905474640423925</v>
      </c>
      <c r="AF76">
        <v>26.528950304259642</v>
      </c>
      <c r="AG76">
        <v>29.017352000000002</v>
      </c>
      <c r="AH76">
        <v>49.357011193241803</v>
      </c>
      <c r="AI76">
        <v>0</v>
      </c>
      <c r="AJ76">
        <v>0</v>
      </c>
      <c r="AK76">
        <v>22.550761229314425</v>
      </c>
      <c r="AL76">
        <v>1.6711325301204818</v>
      </c>
      <c r="AM76">
        <v>6.3546421605401351</v>
      </c>
      <c r="AN76">
        <v>0</v>
      </c>
      <c r="AO76">
        <v>0</v>
      </c>
      <c r="AP76">
        <v>1.6250400000000003</v>
      </c>
      <c r="AQ76">
        <v>41.451841269841267</v>
      </c>
      <c r="AR76">
        <v>0.46996648550724623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1119.1628617414167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489.3974600996936</v>
      </c>
      <c r="L77">
        <v>6.0402882504533748</v>
      </c>
      <c r="M77">
        <v>61.27</v>
      </c>
      <c r="N77">
        <v>50.11</v>
      </c>
      <c r="O77">
        <v>70.78</v>
      </c>
      <c r="P77">
        <v>23.911975869762831</v>
      </c>
      <c r="Q77">
        <v>8.6743920972644375</v>
      </c>
      <c r="R77">
        <v>17.885608738340697</v>
      </c>
      <c r="S77">
        <v>11.139999999999999</v>
      </c>
      <c r="T77">
        <v>0</v>
      </c>
      <c r="U77">
        <v>48.599999999999994</v>
      </c>
      <c r="V77">
        <v>6.74</v>
      </c>
      <c r="W77">
        <v>19.080000000000002</v>
      </c>
      <c r="X77">
        <v>62.58</v>
      </c>
      <c r="Y77">
        <v>0</v>
      </c>
      <c r="Z77">
        <v>5.5029481818181809</v>
      </c>
      <c r="AA77">
        <v>11.837531645569623</v>
      </c>
      <c r="AB77">
        <v>11.115134283570889</v>
      </c>
      <c r="AC77">
        <v>8.1782362179990571</v>
      </c>
      <c r="AD77">
        <v>11.568862982588948</v>
      </c>
      <c r="AE77">
        <v>13.905474640423925</v>
      </c>
      <c r="AF77">
        <v>26.528950304259642</v>
      </c>
      <c r="AG77">
        <v>29.017352000000002</v>
      </c>
      <c r="AH77">
        <v>49.357011193241803</v>
      </c>
      <c r="AI77">
        <v>0</v>
      </c>
      <c r="AJ77">
        <v>0</v>
      </c>
      <c r="AK77">
        <v>22.550761229314425</v>
      </c>
      <c r="AL77">
        <v>1.6711325301204818</v>
      </c>
      <c r="AM77">
        <v>6.3546421605401351</v>
      </c>
      <c r="AN77">
        <v>0</v>
      </c>
      <c r="AO77">
        <v>0</v>
      </c>
      <c r="AP77">
        <v>1.6250400000000003</v>
      </c>
      <c r="AQ77">
        <v>41.451841269841267</v>
      </c>
      <c r="AR77">
        <v>0.46996648550724623</v>
      </c>
      <c r="AS77">
        <v>3.403731787094856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1120.7483419674054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489.3974600996936</v>
      </c>
      <c r="L78">
        <v>6.0402882504533748</v>
      </c>
      <c r="M78">
        <v>61.27</v>
      </c>
      <c r="N78">
        <v>50.11</v>
      </c>
      <c r="O78">
        <v>70.78</v>
      </c>
      <c r="P78">
        <v>23.911975869762831</v>
      </c>
      <c r="Q78">
        <v>8.6743920972644375</v>
      </c>
      <c r="R78">
        <v>17.885608738340697</v>
      </c>
      <c r="S78">
        <v>11.139999999999999</v>
      </c>
      <c r="T78">
        <v>0</v>
      </c>
      <c r="U78">
        <v>48.599999999999994</v>
      </c>
      <c r="V78">
        <v>6.74</v>
      </c>
      <c r="W78">
        <v>19.080000000000002</v>
      </c>
      <c r="X78">
        <v>62.58</v>
      </c>
      <c r="Y78">
        <v>0</v>
      </c>
      <c r="Z78">
        <v>5.5029481818181809</v>
      </c>
      <c r="AA78">
        <v>11.837531645569623</v>
      </c>
      <c r="AB78">
        <v>11.115134283570889</v>
      </c>
      <c r="AC78">
        <v>8.1782362179990571</v>
      </c>
      <c r="AD78">
        <v>11.568862982588948</v>
      </c>
      <c r="AE78">
        <v>13.905474640423925</v>
      </c>
      <c r="AF78">
        <v>26.528950304259642</v>
      </c>
      <c r="AG78">
        <v>29.017352000000002</v>
      </c>
      <c r="AH78">
        <v>49.357011193241803</v>
      </c>
      <c r="AI78">
        <v>0</v>
      </c>
      <c r="AJ78">
        <v>0</v>
      </c>
      <c r="AK78">
        <v>22.550761229314425</v>
      </c>
      <c r="AL78">
        <v>1.6711325301204818</v>
      </c>
      <c r="AM78">
        <v>4.4442970742685661</v>
      </c>
      <c r="AN78">
        <v>0</v>
      </c>
      <c r="AO78">
        <v>0</v>
      </c>
      <c r="AP78">
        <v>1.6250400000000003</v>
      </c>
      <c r="AQ78">
        <v>41.451841269841267</v>
      </c>
      <c r="AR78">
        <v>0.46996648550724623</v>
      </c>
      <c r="AS78">
        <v>3.403731787094856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1118.8379968811339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489.3974600996936</v>
      </c>
      <c r="L79">
        <v>6.0402882504533748</v>
      </c>
      <c r="M79">
        <v>61.27</v>
      </c>
      <c r="N79">
        <v>50.11</v>
      </c>
      <c r="O79">
        <v>70.78</v>
      </c>
      <c r="P79">
        <v>23.911975869762831</v>
      </c>
      <c r="Q79">
        <v>8.6743920972644375</v>
      </c>
      <c r="R79">
        <v>17.885608738340697</v>
      </c>
      <c r="S79">
        <v>11.139999999999999</v>
      </c>
      <c r="T79">
        <v>0</v>
      </c>
      <c r="U79">
        <v>48.599999999999994</v>
      </c>
      <c r="V79">
        <v>6.74</v>
      </c>
      <c r="W79">
        <v>19.080000000000002</v>
      </c>
      <c r="X79">
        <v>62.58</v>
      </c>
      <c r="Y79">
        <v>0</v>
      </c>
      <c r="Z79">
        <v>5.5029481818181809</v>
      </c>
      <c r="AA79">
        <v>10.335329113924054</v>
      </c>
      <c r="AB79">
        <v>11.115134283570889</v>
      </c>
      <c r="AC79">
        <v>8.1782362179990571</v>
      </c>
      <c r="AD79">
        <v>11.568862982588948</v>
      </c>
      <c r="AE79">
        <v>13.905474640423925</v>
      </c>
      <c r="AF79">
        <v>26.528950304259642</v>
      </c>
      <c r="AG79">
        <v>29.017352000000002</v>
      </c>
      <c r="AH79">
        <v>39.96257740232312</v>
      </c>
      <c r="AI79">
        <v>1.6118593872741551</v>
      </c>
      <c r="AJ79">
        <v>0</v>
      </c>
      <c r="AK79">
        <v>22.550761229314425</v>
      </c>
      <c r="AL79">
        <v>1.6711325301204818</v>
      </c>
      <c r="AM79">
        <v>2.2221485371342831</v>
      </c>
      <c r="AN79">
        <v>0</v>
      </c>
      <c r="AO79">
        <v>0</v>
      </c>
      <c r="AP79">
        <v>1.6250400000000003</v>
      </c>
      <c r="AQ79">
        <v>41.451841269841267</v>
      </c>
      <c r="AR79">
        <v>11.178174818840576</v>
      </c>
      <c r="AS79">
        <v>3.403731787094856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1118.0392797420425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489.3974600996936</v>
      </c>
      <c r="L80">
        <v>6.0402882504533748</v>
      </c>
      <c r="M80">
        <v>61.27</v>
      </c>
      <c r="N80">
        <v>50.11</v>
      </c>
      <c r="O80">
        <v>70.78</v>
      </c>
      <c r="P80">
        <v>23.911975869762831</v>
      </c>
      <c r="Q80">
        <v>8.6743920972644375</v>
      </c>
      <c r="R80">
        <v>17.885608738340697</v>
      </c>
      <c r="S80">
        <v>11.139999999999999</v>
      </c>
      <c r="T80">
        <v>0</v>
      </c>
      <c r="U80">
        <v>48.599999999999994</v>
      </c>
      <c r="V80">
        <v>6.74</v>
      </c>
      <c r="W80">
        <v>19.080000000000002</v>
      </c>
      <c r="X80">
        <v>62.58</v>
      </c>
      <c r="Y80">
        <v>0</v>
      </c>
      <c r="Z80">
        <v>2.7492781818181813</v>
      </c>
      <c r="AA80">
        <v>5.0688354430379752</v>
      </c>
      <c r="AB80">
        <v>11.115134283570889</v>
      </c>
      <c r="AC80">
        <v>4.0803337521595724</v>
      </c>
      <c r="AD80">
        <v>6.7419152157456486</v>
      </c>
      <c r="AE80">
        <v>13.905474640423925</v>
      </c>
      <c r="AF80">
        <v>13.136232251521301</v>
      </c>
      <c r="AG80">
        <v>29.017352000000002</v>
      </c>
      <c r="AH80">
        <v>39.479460190073915</v>
      </c>
      <c r="AI80">
        <v>6.9832600157109175</v>
      </c>
      <c r="AJ80">
        <v>0</v>
      </c>
      <c r="AK80">
        <v>22.550761229314425</v>
      </c>
      <c r="AL80">
        <v>1.6711325301204818</v>
      </c>
      <c r="AM80">
        <v>2.2221485371342831</v>
      </c>
      <c r="AN80">
        <v>0</v>
      </c>
      <c r="AO80">
        <v>0</v>
      </c>
      <c r="AP80">
        <v>1.6250400000000003</v>
      </c>
      <c r="AQ80">
        <v>41.451841269841267</v>
      </c>
      <c r="AR80">
        <v>11.178174818840576</v>
      </c>
      <c r="AS80">
        <v>3.403731787094856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1092.5898312019231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489.3974600996936</v>
      </c>
      <c r="L81">
        <v>6.0402882504533748</v>
      </c>
      <c r="M81">
        <v>61.27</v>
      </c>
      <c r="N81">
        <v>50.11</v>
      </c>
      <c r="O81">
        <v>70.78</v>
      </c>
      <c r="P81">
        <v>23.911975869762831</v>
      </c>
      <c r="Q81">
        <v>8.6743920972644375</v>
      </c>
      <c r="R81">
        <v>17.885608738340697</v>
      </c>
      <c r="S81">
        <v>11.139999999999999</v>
      </c>
      <c r="T81">
        <v>0</v>
      </c>
      <c r="U81">
        <v>48.599999999999994</v>
      </c>
      <c r="V81">
        <v>6.74</v>
      </c>
      <c r="W81">
        <v>19.080000000000002</v>
      </c>
      <c r="X81">
        <v>62.58</v>
      </c>
      <c r="Y81">
        <v>0</v>
      </c>
      <c r="Z81">
        <v>0.46553272727272721</v>
      </c>
      <c r="AA81">
        <v>5.0688354430379752</v>
      </c>
      <c r="AB81">
        <v>11.115134283570889</v>
      </c>
      <c r="AC81">
        <v>4.0803337521595724</v>
      </c>
      <c r="AD81">
        <v>3.3424087812263448</v>
      </c>
      <c r="AE81">
        <v>13.905474640423925</v>
      </c>
      <c r="AF81">
        <v>11.957783975659231</v>
      </c>
      <c r="AG81">
        <v>29.017352000000002</v>
      </c>
      <c r="AH81">
        <v>29.610693136219638</v>
      </c>
      <c r="AI81">
        <v>6.9832600157109175</v>
      </c>
      <c r="AJ81">
        <v>0</v>
      </c>
      <c r="AK81">
        <v>22.550761229314425</v>
      </c>
      <c r="AL81">
        <v>1.6711325301204818</v>
      </c>
      <c r="AM81">
        <v>0</v>
      </c>
      <c r="AN81">
        <v>0</v>
      </c>
      <c r="AO81">
        <v>0</v>
      </c>
      <c r="AP81">
        <v>1.6250400000000003</v>
      </c>
      <c r="AQ81">
        <v>41.451841269841267</v>
      </c>
      <c r="AR81">
        <v>11.178174818840576</v>
      </c>
      <c r="AS81">
        <v>3.403731787094856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1073.6372154460078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489.3974600996936</v>
      </c>
      <c r="L82">
        <v>6.0402882504533748</v>
      </c>
      <c r="M82">
        <v>61.27</v>
      </c>
      <c r="N82">
        <v>50.11</v>
      </c>
      <c r="O82">
        <v>70.78</v>
      </c>
      <c r="P82">
        <v>23.911975869762831</v>
      </c>
      <c r="Q82">
        <v>8.6743920972644375</v>
      </c>
      <c r="R82">
        <v>17.885608738340697</v>
      </c>
      <c r="S82">
        <v>11.139999999999999</v>
      </c>
      <c r="T82">
        <v>0</v>
      </c>
      <c r="U82">
        <v>48.599999999999994</v>
      </c>
      <c r="V82">
        <v>6.74</v>
      </c>
      <c r="W82">
        <v>19.080000000000002</v>
      </c>
      <c r="X82">
        <v>62.58</v>
      </c>
      <c r="Y82">
        <v>0</v>
      </c>
      <c r="Z82">
        <v>0</v>
      </c>
      <c r="AA82">
        <v>0</v>
      </c>
      <c r="AB82">
        <v>11.115134283570889</v>
      </c>
      <c r="AC82">
        <v>4.0803337521595724</v>
      </c>
      <c r="AD82">
        <v>0</v>
      </c>
      <c r="AE82">
        <v>13.905474640423925</v>
      </c>
      <c r="AF82">
        <v>11.819143002028399</v>
      </c>
      <c r="AG82">
        <v>29.017352000000002</v>
      </c>
      <c r="AH82">
        <v>19.746318057022176</v>
      </c>
      <c r="AI82">
        <v>6.9832600157109175</v>
      </c>
      <c r="AJ82">
        <v>0</v>
      </c>
      <c r="AK82">
        <v>22.550761229314425</v>
      </c>
      <c r="AL82">
        <v>1.6711325301204818</v>
      </c>
      <c r="AM82">
        <v>0</v>
      </c>
      <c r="AN82">
        <v>0</v>
      </c>
      <c r="AO82">
        <v>0</v>
      </c>
      <c r="AP82">
        <v>1.6250400000000003</v>
      </c>
      <c r="AQ82">
        <v>41.451841269841267</v>
      </c>
      <c r="AR82">
        <v>11.178174818840576</v>
      </c>
      <c r="AS82">
        <v>3.403731787094856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1054.7574224416426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489.64746004418373</v>
      </c>
      <c r="L83">
        <v>6.0402882504533748</v>
      </c>
      <c r="M83">
        <v>61.27</v>
      </c>
      <c r="N83">
        <v>50.11</v>
      </c>
      <c r="O83">
        <v>70.78</v>
      </c>
      <c r="P83">
        <v>23.911975869762831</v>
      </c>
      <c r="Q83">
        <v>8.6743920972644375</v>
      </c>
      <c r="R83">
        <v>17.885608738340697</v>
      </c>
      <c r="S83">
        <v>11.139999999999999</v>
      </c>
      <c r="T83">
        <v>0</v>
      </c>
      <c r="U83">
        <v>48.599999999999994</v>
      </c>
      <c r="V83">
        <v>6.74</v>
      </c>
      <c r="W83">
        <v>19.080000000000002</v>
      </c>
      <c r="X83">
        <v>62.58</v>
      </c>
      <c r="Y83">
        <v>0</v>
      </c>
      <c r="Z83">
        <v>0</v>
      </c>
      <c r="AA83">
        <v>0</v>
      </c>
      <c r="AB83">
        <v>1.4053113278319578</v>
      </c>
      <c r="AC83">
        <v>4.0803337521595724</v>
      </c>
      <c r="AD83">
        <v>0</v>
      </c>
      <c r="AE83">
        <v>13.905474640423925</v>
      </c>
      <c r="AF83">
        <v>11.819143002028399</v>
      </c>
      <c r="AG83">
        <v>29.017352000000002</v>
      </c>
      <c r="AH83">
        <v>0</v>
      </c>
      <c r="AI83">
        <v>6.9832600157109175</v>
      </c>
      <c r="AJ83">
        <v>0</v>
      </c>
      <c r="AK83">
        <v>22.550761229314425</v>
      </c>
      <c r="AL83">
        <v>1.6711325301204818</v>
      </c>
      <c r="AM83">
        <v>0</v>
      </c>
      <c r="AN83">
        <v>0</v>
      </c>
      <c r="AO83">
        <v>0</v>
      </c>
      <c r="AP83">
        <v>1.6250400000000003</v>
      </c>
      <c r="AQ83">
        <v>31.088880952380954</v>
      </c>
      <c r="AR83">
        <v>11.178174818840576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1013.6028408299227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489.64746004418373</v>
      </c>
      <c r="L84">
        <v>6.0402882504533748</v>
      </c>
      <c r="M84">
        <v>61.27</v>
      </c>
      <c r="N84">
        <v>50.11</v>
      </c>
      <c r="O84">
        <v>70.78</v>
      </c>
      <c r="P84">
        <v>23.911975869762831</v>
      </c>
      <c r="Q84">
        <v>8.6743920972644375</v>
      </c>
      <c r="R84">
        <v>17.885608738340697</v>
      </c>
      <c r="S84">
        <v>11.139999999999999</v>
      </c>
      <c r="T84">
        <v>0</v>
      </c>
      <c r="U84">
        <v>48.599999999999994</v>
      </c>
      <c r="V84">
        <v>6.74</v>
      </c>
      <c r="W84">
        <v>19.080000000000002</v>
      </c>
      <c r="X84">
        <v>62.58</v>
      </c>
      <c r="Y84">
        <v>0</v>
      </c>
      <c r="Z84">
        <v>0</v>
      </c>
      <c r="AA84">
        <v>0</v>
      </c>
      <c r="AB84">
        <v>0</v>
      </c>
      <c r="AC84">
        <v>4.0803337521595724</v>
      </c>
      <c r="AD84">
        <v>0</v>
      </c>
      <c r="AE84">
        <v>13.905474640423925</v>
      </c>
      <c r="AF84">
        <v>11.819143002028399</v>
      </c>
      <c r="AG84">
        <v>29.017352000000002</v>
      </c>
      <c r="AH84">
        <v>0</v>
      </c>
      <c r="AI84">
        <v>6.9832600157109175</v>
      </c>
      <c r="AJ84">
        <v>0</v>
      </c>
      <c r="AK84">
        <v>22.550761229314425</v>
      </c>
      <c r="AL84">
        <v>1.6711325301204818</v>
      </c>
      <c r="AM84">
        <v>0</v>
      </c>
      <c r="AN84">
        <v>0</v>
      </c>
      <c r="AO84">
        <v>0</v>
      </c>
      <c r="AP84">
        <v>1.6250400000000003</v>
      </c>
      <c r="AQ84">
        <v>20.725920634920634</v>
      </c>
      <c r="AR84">
        <v>11.178174818840576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1001.8345691846304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489.64746004418373</v>
      </c>
      <c r="L85">
        <v>6.0402882504533748</v>
      </c>
      <c r="M85">
        <v>61.27</v>
      </c>
      <c r="N85">
        <v>50.11</v>
      </c>
      <c r="O85">
        <v>70.78</v>
      </c>
      <c r="P85">
        <v>23.911975869762831</v>
      </c>
      <c r="Q85">
        <v>8.6743920972644375</v>
      </c>
      <c r="R85">
        <v>17.885608738340697</v>
      </c>
      <c r="S85">
        <v>11.139999999999999</v>
      </c>
      <c r="T85">
        <v>0</v>
      </c>
      <c r="U85">
        <v>48.599999999999994</v>
      </c>
      <c r="V85">
        <v>6.74</v>
      </c>
      <c r="W85">
        <v>19.080000000000002</v>
      </c>
      <c r="X85">
        <v>62.58</v>
      </c>
      <c r="Y85">
        <v>0</v>
      </c>
      <c r="Z85">
        <v>0</v>
      </c>
      <c r="AA85">
        <v>0</v>
      </c>
      <c r="AB85">
        <v>0</v>
      </c>
      <c r="AC85">
        <v>4.0803337521595724</v>
      </c>
      <c r="AD85">
        <v>0</v>
      </c>
      <c r="AE85">
        <v>13.905474640423925</v>
      </c>
      <c r="AF85">
        <v>5.9130375253549694</v>
      </c>
      <c r="AG85">
        <v>29.017352000000002</v>
      </c>
      <c r="AH85">
        <v>0</v>
      </c>
      <c r="AI85">
        <v>6.9832600157109175</v>
      </c>
      <c r="AJ85">
        <v>0</v>
      </c>
      <c r="AK85">
        <v>22.550761229314425</v>
      </c>
      <c r="AL85">
        <v>1.6711325301204818</v>
      </c>
      <c r="AM85">
        <v>0</v>
      </c>
      <c r="AN85">
        <v>0</v>
      </c>
      <c r="AO85">
        <v>0</v>
      </c>
      <c r="AP85">
        <v>1.6250400000000003</v>
      </c>
      <c r="AQ85">
        <v>20.725920634920634</v>
      </c>
      <c r="AR85">
        <v>11.178174818840576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995.92846370795689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489.64746004418373</v>
      </c>
      <c r="L86">
        <v>6.0402882504533748</v>
      </c>
      <c r="M86">
        <v>61.27</v>
      </c>
      <c r="N86">
        <v>50.11</v>
      </c>
      <c r="O86">
        <v>70.78</v>
      </c>
      <c r="P86">
        <v>23.911975869762831</v>
      </c>
      <c r="Q86">
        <v>8.6743920972644375</v>
      </c>
      <c r="R86">
        <v>17.885608738340697</v>
      </c>
      <c r="S86">
        <v>11.139999999999999</v>
      </c>
      <c r="T86">
        <v>0</v>
      </c>
      <c r="U86">
        <v>48.599999999999994</v>
      </c>
      <c r="V86">
        <v>6.74</v>
      </c>
      <c r="W86">
        <v>19.080000000000002</v>
      </c>
      <c r="X86">
        <v>62.58</v>
      </c>
      <c r="Y86">
        <v>0</v>
      </c>
      <c r="Z86">
        <v>0</v>
      </c>
      <c r="AA86">
        <v>0</v>
      </c>
      <c r="AB86">
        <v>0</v>
      </c>
      <c r="AC86">
        <v>4.0803337521595724</v>
      </c>
      <c r="AD86">
        <v>0</v>
      </c>
      <c r="AE86">
        <v>13.905474640423925</v>
      </c>
      <c r="AF86">
        <v>5.9130375253549694</v>
      </c>
      <c r="AG86">
        <v>29.017352000000002</v>
      </c>
      <c r="AH86">
        <v>0</v>
      </c>
      <c r="AI86">
        <v>1.502059701492537</v>
      </c>
      <c r="AJ86">
        <v>0</v>
      </c>
      <c r="AK86">
        <v>22.550761229314425</v>
      </c>
      <c r="AL86">
        <v>1.6711325301204818</v>
      </c>
      <c r="AM86">
        <v>0</v>
      </c>
      <c r="AN86">
        <v>0</v>
      </c>
      <c r="AO86">
        <v>0</v>
      </c>
      <c r="AP86">
        <v>1.6250400000000003</v>
      </c>
      <c r="AQ86">
        <v>20.725920634920634</v>
      </c>
      <c r="AR86">
        <v>3.7245942028985497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982.99368277779638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489.64</v>
      </c>
      <c r="L87">
        <v>6.0403310042471574</v>
      </c>
      <c r="M87">
        <v>61.27</v>
      </c>
      <c r="N87">
        <v>50.11</v>
      </c>
      <c r="O87">
        <v>70.78</v>
      </c>
      <c r="P87">
        <v>23.911975869762831</v>
      </c>
      <c r="Q87">
        <v>8.6743920972644375</v>
      </c>
      <c r="R87">
        <v>17.885608738340697</v>
      </c>
      <c r="S87">
        <v>11.139999999999999</v>
      </c>
      <c r="T87">
        <v>0</v>
      </c>
      <c r="U87">
        <v>48.599999999999994</v>
      </c>
      <c r="V87">
        <v>5.8687856071964015</v>
      </c>
      <c r="W87">
        <v>19.080000000000002</v>
      </c>
      <c r="X87">
        <v>62.58</v>
      </c>
      <c r="Y87">
        <v>0</v>
      </c>
      <c r="Z87">
        <v>0</v>
      </c>
      <c r="AA87">
        <v>0</v>
      </c>
      <c r="AB87">
        <v>0</v>
      </c>
      <c r="AC87">
        <v>4.0803337521595724</v>
      </c>
      <c r="AD87">
        <v>0</v>
      </c>
      <c r="AE87">
        <v>13.905474640423925</v>
      </c>
      <c r="AF87">
        <v>5.9130375253549694</v>
      </c>
      <c r="AG87">
        <v>29.017352000000002</v>
      </c>
      <c r="AH87">
        <v>0</v>
      </c>
      <c r="AI87">
        <v>0</v>
      </c>
      <c r="AJ87">
        <v>0</v>
      </c>
      <c r="AK87">
        <v>22.550761229314425</v>
      </c>
      <c r="AL87">
        <v>1.6711325301204818</v>
      </c>
      <c r="AM87">
        <v>0</v>
      </c>
      <c r="AN87">
        <v>0</v>
      </c>
      <c r="AO87">
        <v>0</v>
      </c>
      <c r="AP87">
        <v>0.86522399999999999</v>
      </c>
      <c r="AQ87">
        <v>20.725920634920634</v>
      </c>
      <c r="AR87">
        <v>3.7245942028985497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979.85317539311029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489.64227583922252</v>
      </c>
      <c r="L88">
        <v>6.0403593847618477</v>
      </c>
      <c r="M88">
        <v>61.27</v>
      </c>
      <c r="N88">
        <v>50.11</v>
      </c>
      <c r="O88">
        <v>70.78</v>
      </c>
      <c r="P88">
        <v>23.911975869762831</v>
      </c>
      <c r="Q88">
        <v>8.6743920972644375</v>
      </c>
      <c r="R88">
        <v>17.885608738340697</v>
      </c>
      <c r="S88">
        <v>11.139999999999999</v>
      </c>
      <c r="T88">
        <v>0</v>
      </c>
      <c r="U88">
        <v>48.599999999999994</v>
      </c>
      <c r="V88">
        <v>5.8687856071964015</v>
      </c>
      <c r="W88">
        <v>19.080000000000002</v>
      </c>
      <c r="X88">
        <v>62.58</v>
      </c>
      <c r="Y88">
        <v>0</v>
      </c>
      <c r="Z88">
        <v>0</v>
      </c>
      <c r="AA88">
        <v>0</v>
      </c>
      <c r="AB88">
        <v>0</v>
      </c>
      <c r="AC88">
        <v>4.0803337521595724</v>
      </c>
      <c r="AD88">
        <v>0</v>
      </c>
      <c r="AE88">
        <v>13.905474640423925</v>
      </c>
      <c r="AF88">
        <v>5.9130375253549694</v>
      </c>
      <c r="AG88">
        <v>29.017352000000002</v>
      </c>
      <c r="AH88">
        <v>0</v>
      </c>
      <c r="AI88">
        <v>0</v>
      </c>
      <c r="AJ88">
        <v>0</v>
      </c>
      <c r="AK88">
        <v>22.550761229314425</v>
      </c>
      <c r="AL88">
        <v>1.6711325301204818</v>
      </c>
      <c r="AM88">
        <v>0</v>
      </c>
      <c r="AN88">
        <v>0</v>
      </c>
      <c r="AO88">
        <v>0</v>
      </c>
      <c r="AP88">
        <v>0.86522399999999999</v>
      </c>
      <c r="AQ88">
        <v>20.725920634920634</v>
      </c>
      <c r="AR88">
        <v>4.6601349637681144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980.79102037371717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489.64197163469419</v>
      </c>
      <c r="L89">
        <v>6.0403593847618477</v>
      </c>
      <c r="M89">
        <v>29.970000000000002</v>
      </c>
      <c r="N89">
        <v>50.11</v>
      </c>
      <c r="O89">
        <v>70.78</v>
      </c>
      <c r="P89">
        <v>23.911975869762831</v>
      </c>
      <c r="Q89">
        <v>8.6743920972644375</v>
      </c>
      <c r="R89">
        <v>17.885608738340697</v>
      </c>
      <c r="S89">
        <v>11.139999999999999</v>
      </c>
      <c r="T89">
        <v>0</v>
      </c>
      <c r="U89">
        <v>48.599999999999994</v>
      </c>
      <c r="V89">
        <v>5.8687856071964015</v>
      </c>
      <c r="W89">
        <v>19.080000000000002</v>
      </c>
      <c r="X89">
        <v>62.58</v>
      </c>
      <c r="Y89">
        <v>0</v>
      </c>
      <c r="Z89">
        <v>0</v>
      </c>
      <c r="AA89">
        <v>0</v>
      </c>
      <c r="AB89">
        <v>0</v>
      </c>
      <c r="AC89">
        <v>4.0803337521595724</v>
      </c>
      <c r="AD89">
        <v>0</v>
      </c>
      <c r="AE89">
        <v>13.905474640423925</v>
      </c>
      <c r="AF89">
        <v>5.9130375253549694</v>
      </c>
      <c r="AG89">
        <v>29.017352000000002</v>
      </c>
      <c r="AH89">
        <v>0</v>
      </c>
      <c r="AI89">
        <v>0</v>
      </c>
      <c r="AJ89">
        <v>0</v>
      </c>
      <c r="AK89">
        <v>22.550761229314425</v>
      </c>
      <c r="AL89">
        <v>1.6711325301204818</v>
      </c>
      <c r="AM89">
        <v>0</v>
      </c>
      <c r="AN89">
        <v>0</v>
      </c>
      <c r="AO89">
        <v>0</v>
      </c>
      <c r="AP89">
        <v>0.86522399999999999</v>
      </c>
      <c r="AQ89">
        <v>10.362960317460317</v>
      </c>
      <c r="AR89">
        <v>4.6601349637681144</v>
      </c>
      <c r="AS89">
        <v>1.8182515611061552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939.12775585172847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489.63999999999987</v>
      </c>
      <c r="L90">
        <v>6.0403593847618477</v>
      </c>
      <c r="M90">
        <v>29.970000000000002</v>
      </c>
      <c r="N90">
        <v>50.11</v>
      </c>
      <c r="O90">
        <v>70.78</v>
      </c>
      <c r="P90">
        <v>23.911975869762831</v>
      </c>
      <c r="Q90">
        <v>8.6743920972644375</v>
      </c>
      <c r="R90">
        <v>17.885608738340697</v>
      </c>
      <c r="S90">
        <v>11.139999999999999</v>
      </c>
      <c r="T90">
        <v>0</v>
      </c>
      <c r="U90">
        <v>48.599999999999994</v>
      </c>
      <c r="V90">
        <v>5.8687856071964015</v>
      </c>
      <c r="W90">
        <v>19.080000000000002</v>
      </c>
      <c r="X90">
        <v>62.58</v>
      </c>
      <c r="Y90">
        <v>0</v>
      </c>
      <c r="Z90">
        <v>0</v>
      </c>
      <c r="AA90">
        <v>0</v>
      </c>
      <c r="AB90">
        <v>0</v>
      </c>
      <c r="AC90">
        <v>4.0803337521595724</v>
      </c>
      <c r="AD90">
        <v>0</v>
      </c>
      <c r="AE90">
        <v>13.905474640423925</v>
      </c>
      <c r="AF90">
        <v>5.9130375253549694</v>
      </c>
      <c r="AG90">
        <v>29.017352000000002</v>
      </c>
      <c r="AH90">
        <v>0</v>
      </c>
      <c r="AI90">
        <v>0</v>
      </c>
      <c r="AJ90">
        <v>0</v>
      </c>
      <c r="AK90">
        <v>22.550761229314425</v>
      </c>
      <c r="AL90">
        <v>1.6711325301204818</v>
      </c>
      <c r="AM90">
        <v>0</v>
      </c>
      <c r="AN90">
        <v>0</v>
      </c>
      <c r="AO90">
        <v>0</v>
      </c>
      <c r="AP90">
        <v>0.86522399999999999</v>
      </c>
      <c r="AQ90">
        <v>4.8244952380952375</v>
      </c>
      <c r="AR90">
        <v>4.6601349637681144</v>
      </c>
      <c r="AS90">
        <v>1.8182515611061552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933.58731913766906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489.6409906346023</v>
      </c>
      <c r="L91">
        <v>6.0602169476962731</v>
      </c>
      <c r="M91">
        <v>29.970000000000002</v>
      </c>
      <c r="N91">
        <v>50.11</v>
      </c>
      <c r="O91">
        <v>70.78</v>
      </c>
      <c r="P91">
        <v>23.911975869762831</v>
      </c>
      <c r="Q91">
        <v>8.6743920972644375</v>
      </c>
      <c r="R91">
        <v>17.885608738340697</v>
      </c>
      <c r="S91">
        <v>11.139999999999999</v>
      </c>
      <c r="T91">
        <v>0</v>
      </c>
      <c r="U91">
        <v>48.599999999999994</v>
      </c>
      <c r="V91">
        <v>5.8687856071964015</v>
      </c>
      <c r="W91">
        <v>19.080000000000002</v>
      </c>
      <c r="X91">
        <v>62.58</v>
      </c>
      <c r="Y91">
        <v>0</v>
      </c>
      <c r="Z91">
        <v>0</v>
      </c>
      <c r="AA91">
        <v>0</v>
      </c>
      <c r="AB91">
        <v>0</v>
      </c>
      <c r="AC91">
        <v>4.0803337521595724</v>
      </c>
      <c r="AD91">
        <v>0</v>
      </c>
      <c r="AE91">
        <v>13.905474640423925</v>
      </c>
      <c r="AF91">
        <v>5.9130375253549694</v>
      </c>
      <c r="AG91">
        <v>29.017352000000002</v>
      </c>
      <c r="AH91">
        <v>0</v>
      </c>
      <c r="AI91">
        <v>0</v>
      </c>
      <c r="AJ91">
        <v>0</v>
      </c>
      <c r="AK91">
        <v>22.550761229314425</v>
      </c>
      <c r="AL91">
        <v>1.6711325301204818</v>
      </c>
      <c r="AM91">
        <v>0</v>
      </c>
      <c r="AN91">
        <v>0</v>
      </c>
      <c r="AO91">
        <v>0</v>
      </c>
      <c r="AP91">
        <v>0.86522399999999999</v>
      </c>
      <c r="AQ91">
        <v>0</v>
      </c>
      <c r="AR91">
        <v>6.5180398550724616</v>
      </c>
      <c r="AS91">
        <v>1.8182515611061552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930.64157698841518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489.64</v>
      </c>
      <c r="L92">
        <v>6.0404337833955752</v>
      </c>
      <c r="M92">
        <v>29.970000000000002</v>
      </c>
      <c r="N92">
        <v>50.11</v>
      </c>
      <c r="O92">
        <v>70.78</v>
      </c>
      <c r="P92">
        <v>23.911975869762831</v>
      </c>
      <c r="Q92">
        <v>8.6743920972644375</v>
      </c>
      <c r="R92">
        <v>17.885608738340697</v>
      </c>
      <c r="S92">
        <v>11.139999999999999</v>
      </c>
      <c r="T92">
        <v>0</v>
      </c>
      <c r="U92">
        <v>48.599999999999994</v>
      </c>
      <c r="V92">
        <v>5.8687856071964015</v>
      </c>
      <c r="W92">
        <v>19.080000000000002</v>
      </c>
      <c r="X92">
        <v>62.58</v>
      </c>
      <c r="Y92">
        <v>0</v>
      </c>
      <c r="Z92">
        <v>0</v>
      </c>
      <c r="AA92">
        <v>0</v>
      </c>
      <c r="AB92">
        <v>0</v>
      </c>
      <c r="AC92">
        <v>4.0803337521595724</v>
      </c>
      <c r="AD92">
        <v>0</v>
      </c>
      <c r="AE92">
        <v>13.905474640423925</v>
      </c>
      <c r="AF92">
        <v>5.9130375253549694</v>
      </c>
      <c r="AG92">
        <v>29.017352000000002</v>
      </c>
      <c r="AH92">
        <v>0</v>
      </c>
      <c r="AI92">
        <v>0</v>
      </c>
      <c r="AJ92">
        <v>0</v>
      </c>
      <c r="AK92">
        <v>22.550761229314425</v>
      </c>
      <c r="AL92">
        <v>1.6711325301204818</v>
      </c>
      <c r="AM92">
        <v>0</v>
      </c>
      <c r="AN92">
        <v>0</v>
      </c>
      <c r="AO92">
        <v>0</v>
      </c>
      <c r="AP92">
        <v>0.86522399999999999</v>
      </c>
      <c r="AQ92">
        <v>0</v>
      </c>
      <c r="AR92">
        <v>6.5180398550724616</v>
      </c>
      <c r="AS92">
        <v>1.8182515611061552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930.62080318951212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489.64</v>
      </c>
      <c r="L93">
        <v>6.0404337833955752</v>
      </c>
      <c r="M93">
        <v>29.970000000000002</v>
      </c>
      <c r="N93">
        <v>50.11</v>
      </c>
      <c r="O93">
        <v>70.78</v>
      </c>
      <c r="P93">
        <v>23.911975869762831</v>
      </c>
      <c r="Q93">
        <v>8.6743920972644375</v>
      </c>
      <c r="R93">
        <v>17.885608738340697</v>
      </c>
      <c r="S93">
        <v>11.139999999999999</v>
      </c>
      <c r="T93">
        <v>0</v>
      </c>
      <c r="U93">
        <v>48.599999999999994</v>
      </c>
      <c r="V93">
        <v>5.8687856071964015</v>
      </c>
      <c r="W93">
        <v>19.080000000000002</v>
      </c>
      <c r="X93">
        <v>62.58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13.905474640423925</v>
      </c>
      <c r="AF93">
        <v>5.9130375253549694</v>
      </c>
      <c r="AG93">
        <v>29.017352000000002</v>
      </c>
      <c r="AH93">
        <v>0</v>
      </c>
      <c r="AI93">
        <v>0</v>
      </c>
      <c r="AJ93">
        <v>0</v>
      </c>
      <c r="AK93">
        <v>22.550761229314425</v>
      </c>
      <c r="AL93">
        <v>1.6711325301204818</v>
      </c>
      <c r="AM93">
        <v>0</v>
      </c>
      <c r="AN93">
        <v>0</v>
      </c>
      <c r="AO93">
        <v>0</v>
      </c>
      <c r="AP93">
        <v>0.86522399999999999</v>
      </c>
      <c r="AQ93">
        <v>0</v>
      </c>
      <c r="AR93">
        <v>6.0568577898550702</v>
      </c>
      <c r="AS93">
        <v>1.8182515611061552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926.07928737213501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489.64</v>
      </c>
      <c r="L94">
        <v>6.0404337833955752</v>
      </c>
      <c r="M94">
        <v>29.970000000000002</v>
      </c>
      <c r="N94">
        <v>50.11</v>
      </c>
      <c r="O94">
        <v>70.78</v>
      </c>
      <c r="P94">
        <v>23.911975869762831</v>
      </c>
      <c r="Q94">
        <v>8.6743920972644375</v>
      </c>
      <c r="R94">
        <v>17.885608738340697</v>
      </c>
      <c r="S94">
        <v>11.139999999999999</v>
      </c>
      <c r="T94">
        <v>0</v>
      </c>
      <c r="U94">
        <v>48.599999999999994</v>
      </c>
      <c r="V94">
        <v>5.8687856071964015</v>
      </c>
      <c r="W94">
        <v>19.080000000000002</v>
      </c>
      <c r="X94">
        <v>62.58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13.905474640423925</v>
      </c>
      <c r="AF94">
        <v>5.9130375253549694</v>
      </c>
      <c r="AG94">
        <v>29.017352000000002</v>
      </c>
      <c r="AH94">
        <v>0</v>
      </c>
      <c r="AI94">
        <v>0</v>
      </c>
      <c r="AJ94">
        <v>0</v>
      </c>
      <c r="AK94">
        <v>22.550761229314425</v>
      </c>
      <c r="AL94">
        <v>1.6711325301204818</v>
      </c>
      <c r="AM94">
        <v>0</v>
      </c>
      <c r="AN94">
        <v>0</v>
      </c>
      <c r="AO94">
        <v>0</v>
      </c>
      <c r="AP94">
        <v>0.86522399999999999</v>
      </c>
      <c r="AQ94">
        <v>0</v>
      </c>
      <c r="AR94">
        <v>6.0568577898550702</v>
      </c>
      <c r="AS94">
        <v>1.8182515611061552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926.07928737213501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451.57</v>
      </c>
      <c r="L95">
        <v>6.04</v>
      </c>
      <c r="M95">
        <v>29.970000000000002</v>
      </c>
      <c r="N95">
        <v>50.11</v>
      </c>
      <c r="O95">
        <v>70.78</v>
      </c>
      <c r="P95">
        <v>23.911975869762831</v>
      </c>
      <c r="Q95">
        <v>8.6743920972644375</v>
      </c>
      <c r="R95">
        <v>17.885608738340697</v>
      </c>
      <c r="S95">
        <v>11.139999999999999</v>
      </c>
      <c r="T95">
        <v>0</v>
      </c>
      <c r="U95">
        <v>48.599999999999994</v>
      </c>
      <c r="V95">
        <v>5.8687856071964015</v>
      </c>
      <c r="W95">
        <v>19.080000000000002</v>
      </c>
      <c r="X95">
        <v>62.58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13.905474640423925</v>
      </c>
      <c r="AF95">
        <v>5.9130375253549694</v>
      </c>
      <c r="AG95">
        <v>29.017352000000002</v>
      </c>
      <c r="AH95">
        <v>0</v>
      </c>
      <c r="AI95">
        <v>0</v>
      </c>
      <c r="AJ95">
        <v>0</v>
      </c>
      <c r="AK95">
        <v>22.550761229314425</v>
      </c>
      <c r="AL95">
        <v>1.6711325301204818</v>
      </c>
      <c r="AM95">
        <v>0</v>
      </c>
      <c r="AN95">
        <v>0</v>
      </c>
      <c r="AO95">
        <v>0</v>
      </c>
      <c r="AP95">
        <v>0.86522399999999999</v>
      </c>
      <c r="AQ95">
        <v>0</v>
      </c>
      <c r="AR95">
        <v>1.3967228260869562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883.34871862497141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420.00000000000006</v>
      </c>
      <c r="L96">
        <v>6.04</v>
      </c>
      <c r="M96">
        <v>29.970000000000002</v>
      </c>
      <c r="N96">
        <v>50.11</v>
      </c>
      <c r="O96">
        <v>70.78</v>
      </c>
      <c r="P96">
        <v>23.911975869762831</v>
      </c>
      <c r="Q96">
        <v>8.6743920972644375</v>
      </c>
      <c r="R96">
        <v>17.885608738340697</v>
      </c>
      <c r="S96">
        <v>11.139999999999999</v>
      </c>
      <c r="T96">
        <v>0</v>
      </c>
      <c r="U96">
        <v>48.599999999999994</v>
      </c>
      <c r="V96">
        <v>5.8687856071964015</v>
      </c>
      <c r="W96">
        <v>19.080000000000002</v>
      </c>
      <c r="X96">
        <v>62.58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13.905474640423925</v>
      </c>
      <c r="AF96">
        <v>5.9130375253549694</v>
      </c>
      <c r="AG96">
        <v>29.017352000000002</v>
      </c>
      <c r="AH96">
        <v>0</v>
      </c>
      <c r="AI96">
        <v>0</v>
      </c>
      <c r="AJ96">
        <v>0</v>
      </c>
      <c r="AK96">
        <v>22.550761229314425</v>
      </c>
      <c r="AL96">
        <v>1.6711325301204818</v>
      </c>
      <c r="AM96">
        <v>0</v>
      </c>
      <c r="AN96">
        <v>0</v>
      </c>
      <c r="AO96">
        <v>0</v>
      </c>
      <c r="AP96">
        <v>0.86522399999999999</v>
      </c>
      <c r="AQ96">
        <v>0</v>
      </c>
      <c r="AR96">
        <v>1.3967228260869562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851.77871862497148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355.49</v>
      </c>
      <c r="L97">
        <v>6.04</v>
      </c>
      <c r="M97">
        <v>29.970000000000002</v>
      </c>
      <c r="N97">
        <v>50.11</v>
      </c>
      <c r="O97">
        <v>70.78</v>
      </c>
      <c r="P97">
        <v>23.911975869762831</v>
      </c>
      <c r="Q97">
        <v>8.6743920972644375</v>
      </c>
      <c r="R97">
        <v>17.885608738340697</v>
      </c>
      <c r="S97">
        <v>11.139999999999999</v>
      </c>
      <c r="T97">
        <v>0</v>
      </c>
      <c r="U97">
        <v>48.599999999999994</v>
      </c>
      <c r="V97">
        <v>5.8687856071964015</v>
      </c>
      <c r="W97">
        <v>19.080000000000002</v>
      </c>
      <c r="X97">
        <v>62.58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13.905474640423925</v>
      </c>
      <c r="AF97">
        <v>5.9130375253549694</v>
      </c>
      <c r="AG97">
        <v>29.017352000000002</v>
      </c>
      <c r="AH97">
        <v>0</v>
      </c>
      <c r="AI97">
        <v>0</v>
      </c>
      <c r="AJ97">
        <v>0</v>
      </c>
      <c r="AK97">
        <v>22.550761229314425</v>
      </c>
      <c r="AL97">
        <v>1.6711325301204818</v>
      </c>
      <c r="AM97">
        <v>0</v>
      </c>
      <c r="AN97">
        <v>0</v>
      </c>
      <c r="AO97">
        <v>0</v>
      </c>
      <c r="AP97">
        <v>0.86522399999999999</v>
      </c>
      <c r="AQ97">
        <v>0</v>
      </c>
      <c r="AR97">
        <v>1.3967228260869562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787.26871862497148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307.45078937119922</v>
      </c>
      <c r="L98">
        <v>6.06</v>
      </c>
      <c r="M98">
        <v>29.970000000000002</v>
      </c>
      <c r="N98">
        <v>50.11</v>
      </c>
      <c r="O98">
        <v>70.78</v>
      </c>
      <c r="P98">
        <v>23.911975869762831</v>
      </c>
      <c r="Q98">
        <v>8.6743920972644375</v>
      </c>
      <c r="R98">
        <v>17.885608738340697</v>
      </c>
      <c r="S98">
        <v>11.139999999999999</v>
      </c>
      <c r="T98">
        <v>0</v>
      </c>
      <c r="U98">
        <v>48.599999999999994</v>
      </c>
      <c r="V98">
        <v>5.8687856071964015</v>
      </c>
      <c r="W98">
        <v>19.080000000000002</v>
      </c>
      <c r="X98">
        <v>62.58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13.905474640423925</v>
      </c>
      <c r="AF98">
        <v>5.9130375253549694</v>
      </c>
      <c r="AG98">
        <v>29.017352000000002</v>
      </c>
      <c r="AH98">
        <v>0</v>
      </c>
      <c r="AI98">
        <v>0</v>
      </c>
      <c r="AJ98">
        <v>0</v>
      </c>
      <c r="AK98">
        <v>22.550761229314425</v>
      </c>
      <c r="AL98">
        <v>1.6711325301204818</v>
      </c>
      <c r="AM98">
        <v>0</v>
      </c>
      <c r="AN98">
        <v>0</v>
      </c>
      <c r="AO98">
        <v>0</v>
      </c>
      <c r="AP98">
        <v>0.86522399999999999</v>
      </c>
      <c r="AQ98">
        <v>0</v>
      </c>
      <c r="AR98">
        <v>1.3967228260869562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739.24950799617068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9.7455022741926527</v>
      </c>
      <c r="L99">
        <f t="shared" si="2"/>
        <v>0.13631716570913022</v>
      </c>
      <c r="M99">
        <f t="shared" si="2"/>
        <v>1.3922300000000025</v>
      </c>
      <c r="N99">
        <f t="shared" si="2"/>
        <v>1.2026399999999997</v>
      </c>
      <c r="O99">
        <f t="shared" si="2"/>
        <v>1.6987199999999989</v>
      </c>
      <c r="P99">
        <f t="shared" si="2"/>
        <v>0.57388742087430733</v>
      </c>
      <c r="Q99">
        <f t="shared" si="2"/>
        <v>0.19450030609618602</v>
      </c>
      <c r="R99">
        <f t="shared" si="2"/>
        <v>0.38017539520922733</v>
      </c>
      <c r="S99">
        <f t="shared" si="2"/>
        <v>0.18021736225965382</v>
      </c>
      <c r="T99">
        <f t="shared" si="2"/>
        <v>0</v>
      </c>
      <c r="U99">
        <f t="shared" si="2"/>
        <v>1.2437526907052276</v>
      </c>
      <c r="V99">
        <f t="shared" si="2"/>
        <v>0.1638563781061648</v>
      </c>
      <c r="W99">
        <f t="shared" si="2"/>
        <v>0.45779499999999945</v>
      </c>
      <c r="X99">
        <f t="shared" si="2"/>
        <v>1.5012162439788042</v>
      </c>
      <c r="Y99">
        <f t="shared" si="2"/>
        <v>0</v>
      </c>
      <c r="Z99">
        <f t="shared" si="2"/>
        <v>2.1097196590909095E-2</v>
      </c>
      <c r="AA99">
        <f t="shared" si="2"/>
        <v>3.6008936708860774E-2</v>
      </c>
      <c r="AB99">
        <f t="shared" si="2"/>
        <v>5.2247938109527353E-2</v>
      </c>
      <c r="AC99">
        <f t="shared" si="2"/>
        <v>4.4936377414795003E-2</v>
      </c>
      <c r="AD99">
        <f t="shared" si="2"/>
        <v>4.7398738455715364E-2</v>
      </c>
      <c r="AE99">
        <f t="shared" si="2"/>
        <v>0.17903298599545786</v>
      </c>
      <c r="AF99">
        <f t="shared" si="2"/>
        <v>0.24432698782961479</v>
      </c>
      <c r="AG99">
        <f t="shared" si="2"/>
        <v>0.69641644799999947</v>
      </c>
      <c r="AH99">
        <f t="shared" si="2"/>
        <v>0.26000050770855326</v>
      </c>
      <c r="AI99">
        <f t="shared" si="2"/>
        <v>2.2506739591516094E-2</v>
      </c>
      <c r="AJ99">
        <f t="shared" si="2"/>
        <v>0</v>
      </c>
      <c r="AK99">
        <f t="shared" si="2"/>
        <v>0.54121826950354701</v>
      </c>
      <c r="AL99">
        <f t="shared" si="2"/>
        <v>0.14370807207401043</v>
      </c>
      <c r="AM99">
        <f t="shared" si="2"/>
        <v>2.0247462115528882E-2</v>
      </c>
      <c r="AN99">
        <f t="shared" si="2"/>
        <v>0</v>
      </c>
      <c r="AO99">
        <f t="shared" si="2"/>
        <v>0</v>
      </c>
      <c r="AP99">
        <f t="shared" si="2"/>
        <v>3.8520036000000063E-2</v>
      </c>
      <c r="AQ99">
        <f t="shared" si="2"/>
        <v>0.40277083611111097</v>
      </c>
      <c r="AR99">
        <f t="shared" si="2"/>
        <v>6.2765781023550654E-2</v>
      </c>
      <c r="AS99">
        <f t="shared" si="2"/>
        <v>4.8394478144513878E-2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21.732408028508566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43.238636908139462</v>
      </c>
      <c r="L3">
        <v>22.100000000000005</v>
      </c>
      <c r="M3">
        <v>0</v>
      </c>
      <c r="N3">
        <v>28.98</v>
      </c>
      <c r="O3">
        <v>48.67</v>
      </c>
      <c r="P3">
        <v>59.984956615155774</v>
      </c>
      <c r="Q3">
        <v>2.8819354838709677</v>
      </c>
      <c r="R3">
        <v>5.78</v>
      </c>
      <c r="S3">
        <v>3.8419958419958413</v>
      </c>
      <c r="T3">
        <v>0</v>
      </c>
      <c r="U3">
        <v>257.98790331474794</v>
      </c>
      <c r="V3">
        <v>4.18</v>
      </c>
      <c r="W3">
        <v>11.040000000000001</v>
      </c>
      <c r="X3">
        <v>36.19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4.0204125662376988</v>
      </c>
      <c r="AF3">
        <v>0</v>
      </c>
      <c r="AG3">
        <v>0</v>
      </c>
      <c r="AH3">
        <v>0</v>
      </c>
      <c r="AI3">
        <v>0</v>
      </c>
      <c r="AJ3">
        <v>0</v>
      </c>
      <c r="AK3">
        <v>13.039308116627266</v>
      </c>
      <c r="AL3">
        <v>0.34284423407917397</v>
      </c>
      <c r="AM3">
        <v>0</v>
      </c>
      <c r="AN3">
        <v>0</v>
      </c>
      <c r="AO3">
        <v>0</v>
      </c>
      <c r="AP3">
        <v>0.9398000000000003</v>
      </c>
      <c r="AQ3">
        <v>0</v>
      </c>
      <c r="AR3">
        <v>0.27176449275362319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544.54117666370598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20.179313978787054</v>
      </c>
      <c r="L4">
        <v>22.100000000000005</v>
      </c>
      <c r="M4">
        <v>0</v>
      </c>
      <c r="N4">
        <v>28.98</v>
      </c>
      <c r="O4">
        <v>48.67</v>
      </c>
      <c r="P4">
        <v>59.984956615155774</v>
      </c>
      <c r="Q4">
        <v>2.8819354838709677</v>
      </c>
      <c r="R4">
        <v>5.7600000000000007</v>
      </c>
      <c r="S4">
        <v>3.8419958419958413</v>
      </c>
      <c r="T4">
        <v>0</v>
      </c>
      <c r="U4">
        <v>257.98790331474794</v>
      </c>
      <c r="V4">
        <v>4.4425400457665907</v>
      </c>
      <c r="W4">
        <v>11.040000000000001</v>
      </c>
      <c r="X4">
        <v>36.19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4.0204125662376988</v>
      </c>
      <c r="AF4">
        <v>0</v>
      </c>
      <c r="AG4">
        <v>0</v>
      </c>
      <c r="AH4">
        <v>0</v>
      </c>
      <c r="AI4">
        <v>0</v>
      </c>
      <c r="AJ4">
        <v>0</v>
      </c>
      <c r="AK4">
        <v>13.039308116627266</v>
      </c>
      <c r="AL4">
        <v>0.34284423407917397</v>
      </c>
      <c r="AM4">
        <v>0</v>
      </c>
      <c r="AN4">
        <v>0</v>
      </c>
      <c r="AO4">
        <v>0</v>
      </c>
      <c r="AP4">
        <v>0.9398000000000003</v>
      </c>
      <c r="AQ4">
        <v>0</v>
      </c>
      <c r="AR4">
        <v>0.27176449275362319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521.72439378012007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20.180000000000003</v>
      </c>
      <c r="L5">
        <v>22.100000000000005</v>
      </c>
      <c r="M5">
        <v>0</v>
      </c>
      <c r="N5">
        <v>28.98</v>
      </c>
      <c r="O5">
        <v>48.67</v>
      </c>
      <c r="P5">
        <v>59.984956615155774</v>
      </c>
      <c r="Q5">
        <v>2.8819354838709677</v>
      </c>
      <c r="R5">
        <v>5.7600000000000007</v>
      </c>
      <c r="S5">
        <v>3.8419958419958413</v>
      </c>
      <c r="T5">
        <v>0</v>
      </c>
      <c r="U5">
        <v>257.98790331474794</v>
      </c>
      <c r="V5">
        <v>4.442948207171316</v>
      </c>
      <c r="W5">
        <v>11.040000000000001</v>
      </c>
      <c r="X5">
        <v>36.19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4.0204125662376988</v>
      </c>
      <c r="AF5">
        <v>0</v>
      </c>
      <c r="AG5">
        <v>0</v>
      </c>
      <c r="AH5">
        <v>0</v>
      </c>
      <c r="AI5">
        <v>0</v>
      </c>
      <c r="AJ5">
        <v>0</v>
      </c>
      <c r="AK5">
        <v>13.039308116627266</v>
      </c>
      <c r="AL5">
        <v>0.34284423407917397</v>
      </c>
      <c r="AM5">
        <v>0</v>
      </c>
      <c r="AN5">
        <v>0</v>
      </c>
      <c r="AO5">
        <v>0</v>
      </c>
      <c r="AP5">
        <v>1.9050000000000005</v>
      </c>
      <c r="AQ5">
        <v>0</v>
      </c>
      <c r="AR5">
        <v>0.27176449275362319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522.69068796273768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20.179110621419124</v>
      </c>
      <c r="L6">
        <v>22.100000000000005</v>
      </c>
      <c r="M6">
        <v>0</v>
      </c>
      <c r="N6">
        <v>28.98</v>
      </c>
      <c r="O6">
        <v>48.67</v>
      </c>
      <c r="P6">
        <v>59.984956615155774</v>
      </c>
      <c r="Q6">
        <v>2.8819354838709677</v>
      </c>
      <c r="R6">
        <v>5.7600000000000007</v>
      </c>
      <c r="S6">
        <v>3.8419958419958413</v>
      </c>
      <c r="T6">
        <v>0</v>
      </c>
      <c r="U6">
        <v>257.98790331474794</v>
      </c>
      <c r="V6">
        <v>4.442948207171316</v>
      </c>
      <c r="W6">
        <v>11.040000000000001</v>
      </c>
      <c r="X6">
        <v>36.19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4.0204125662376988</v>
      </c>
      <c r="AF6">
        <v>0</v>
      </c>
      <c r="AG6">
        <v>0</v>
      </c>
      <c r="AH6">
        <v>0</v>
      </c>
      <c r="AI6">
        <v>0</v>
      </c>
      <c r="AJ6">
        <v>0</v>
      </c>
      <c r="AK6">
        <v>13.039308116627266</v>
      </c>
      <c r="AL6">
        <v>0.34284423407917397</v>
      </c>
      <c r="AM6">
        <v>0</v>
      </c>
      <c r="AN6">
        <v>0</v>
      </c>
      <c r="AO6">
        <v>0</v>
      </c>
      <c r="AP6">
        <v>1.9050000000000005</v>
      </c>
      <c r="AQ6">
        <v>0</v>
      </c>
      <c r="AR6">
        <v>0.27176449275362319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522.68979858415685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20.179110621419124</v>
      </c>
      <c r="L7">
        <v>22.279033489501995</v>
      </c>
      <c r="M7">
        <v>0</v>
      </c>
      <c r="N7">
        <v>28.98</v>
      </c>
      <c r="O7">
        <v>48.67</v>
      </c>
      <c r="P7">
        <v>59.984956615155774</v>
      </c>
      <c r="Q7">
        <v>2.9999999999999996</v>
      </c>
      <c r="R7">
        <v>5.7658339350180512</v>
      </c>
      <c r="S7">
        <v>3.8599999999999994</v>
      </c>
      <c r="T7">
        <v>0</v>
      </c>
      <c r="U7">
        <v>257.98790331474794</v>
      </c>
      <c r="V7">
        <v>4.442948207171316</v>
      </c>
      <c r="W7">
        <v>11.040000000000001</v>
      </c>
      <c r="X7">
        <v>36.19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4.0204125662376988</v>
      </c>
      <c r="AF7">
        <v>0</v>
      </c>
      <c r="AG7">
        <v>0</v>
      </c>
      <c r="AH7">
        <v>0</v>
      </c>
      <c r="AI7">
        <v>0</v>
      </c>
      <c r="AJ7">
        <v>0</v>
      </c>
      <c r="AK7">
        <v>13.039308116627266</v>
      </c>
      <c r="AL7">
        <v>0.34284423407917397</v>
      </c>
      <c r="AM7">
        <v>0</v>
      </c>
      <c r="AN7">
        <v>0</v>
      </c>
      <c r="AO7">
        <v>0</v>
      </c>
      <c r="AP7">
        <v>1.9050000000000005</v>
      </c>
      <c r="AQ7">
        <v>0</v>
      </c>
      <c r="AR7">
        <v>0.27176449275362319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523.01073468281015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20.179110621419124</v>
      </c>
      <c r="L8">
        <v>22.279033489501995</v>
      </c>
      <c r="M8">
        <v>0</v>
      </c>
      <c r="N8">
        <v>28.98</v>
      </c>
      <c r="O8">
        <v>48.67</v>
      </c>
      <c r="P8">
        <v>59.984956615155774</v>
      </c>
      <c r="Q8">
        <v>2.9999999999999996</v>
      </c>
      <c r="R8">
        <v>5.7658339350180512</v>
      </c>
      <c r="S8">
        <v>3.8599999999999994</v>
      </c>
      <c r="T8">
        <v>0</v>
      </c>
      <c r="U8">
        <v>257.98790331474794</v>
      </c>
      <c r="V8">
        <v>4.442948207171316</v>
      </c>
      <c r="W8">
        <v>11.040000000000001</v>
      </c>
      <c r="X8">
        <v>36.19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4.0204125662376988</v>
      </c>
      <c r="AF8">
        <v>0</v>
      </c>
      <c r="AG8">
        <v>0</v>
      </c>
      <c r="AH8">
        <v>0</v>
      </c>
      <c r="AI8">
        <v>0</v>
      </c>
      <c r="AJ8">
        <v>0</v>
      </c>
      <c r="AK8">
        <v>13.039308116627266</v>
      </c>
      <c r="AL8">
        <v>0.34284423407917397</v>
      </c>
      <c r="AM8">
        <v>0</v>
      </c>
      <c r="AN8">
        <v>0</v>
      </c>
      <c r="AO8">
        <v>0</v>
      </c>
      <c r="AP8">
        <v>1.9050000000000005</v>
      </c>
      <c r="AQ8">
        <v>0</v>
      </c>
      <c r="AR8">
        <v>0.27176449275362319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523.01073468281015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20.179110621419124</v>
      </c>
      <c r="L9">
        <v>22.279033489501995</v>
      </c>
      <c r="M9">
        <v>0</v>
      </c>
      <c r="N9">
        <v>28.98</v>
      </c>
      <c r="O9">
        <v>48.67</v>
      </c>
      <c r="P9">
        <v>59.984956615155774</v>
      </c>
      <c r="Q9">
        <v>2.9999999999999996</v>
      </c>
      <c r="R9">
        <v>5.7658339350180512</v>
      </c>
      <c r="S9">
        <v>3.8599999999999994</v>
      </c>
      <c r="T9">
        <v>0</v>
      </c>
      <c r="U9">
        <v>257.98790331474794</v>
      </c>
      <c r="V9">
        <v>4.442948207171316</v>
      </c>
      <c r="W9">
        <v>11.040000000000001</v>
      </c>
      <c r="X9">
        <v>36.19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4.0204125662376988</v>
      </c>
      <c r="AF9">
        <v>0</v>
      </c>
      <c r="AG9">
        <v>0</v>
      </c>
      <c r="AH9">
        <v>0</v>
      </c>
      <c r="AI9">
        <v>0</v>
      </c>
      <c r="AJ9">
        <v>0</v>
      </c>
      <c r="AK9">
        <v>13.039308116627266</v>
      </c>
      <c r="AL9">
        <v>0.34284423407917397</v>
      </c>
      <c r="AM9">
        <v>0</v>
      </c>
      <c r="AN9">
        <v>0</v>
      </c>
      <c r="AO9">
        <v>0</v>
      </c>
      <c r="AP9">
        <v>1.9050000000000005</v>
      </c>
      <c r="AQ9">
        <v>0</v>
      </c>
      <c r="AR9">
        <v>0.27176449275362319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523.01073468281015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20.179110621419124</v>
      </c>
      <c r="L10">
        <v>22.279033489501995</v>
      </c>
      <c r="M10">
        <v>0</v>
      </c>
      <c r="N10">
        <v>28.98</v>
      </c>
      <c r="O10">
        <v>48.67</v>
      </c>
      <c r="P10">
        <v>59.984956615155774</v>
      </c>
      <c r="Q10">
        <v>2.9999999999999996</v>
      </c>
      <c r="R10">
        <v>5.7658339350180512</v>
      </c>
      <c r="S10">
        <v>3.8599999999999994</v>
      </c>
      <c r="T10">
        <v>0</v>
      </c>
      <c r="U10">
        <v>257.98790331474794</v>
      </c>
      <c r="V10">
        <v>4.442948207171316</v>
      </c>
      <c r="W10">
        <v>11.040000000000001</v>
      </c>
      <c r="X10">
        <v>36.19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4.0204125662376988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13.039308116627266</v>
      </c>
      <c r="AL10">
        <v>0.34284423407917397</v>
      </c>
      <c r="AM10">
        <v>0</v>
      </c>
      <c r="AN10">
        <v>0</v>
      </c>
      <c r="AO10">
        <v>0</v>
      </c>
      <c r="AP10">
        <v>1.9050000000000005</v>
      </c>
      <c r="AQ10">
        <v>0</v>
      </c>
      <c r="AR10">
        <v>0.27176449275362319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523.01073468281015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20.179110621419124</v>
      </c>
      <c r="L11">
        <v>22.279033489501995</v>
      </c>
      <c r="M11">
        <v>0</v>
      </c>
      <c r="N11">
        <v>28.98</v>
      </c>
      <c r="O11">
        <v>48.67</v>
      </c>
      <c r="P11">
        <v>59.984956615155774</v>
      </c>
      <c r="Q11">
        <v>2.9999999999999996</v>
      </c>
      <c r="R11">
        <v>5.7658339350180512</v>
      </c>
      <c r="S11">
        <v>3.8599999999999994</v>
      </c>
      <c r="T11">
        <v>0</v>
      </c>
      <c r="U11">
        <v>257.98790331474794</v>
      </c>
      <c r="V11">
        <v>4.442948207171316</v>
      </c>
      <c r="W11">
        <v>11.040000000000001</v>
      </c>
      <c r="X11">
        <v>36.19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4.0204125662376988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13.039308116627266</v>
      </c>
      <c r="AL11">
        <v>0.34284423407917397</v>
      </c>
      <c r="AM11">
        <v>0</v>
      </c>
      <c r="AN11">
        <v>0</v>
      </c>
      <c r="AO11">
        <v>0</v>
      </c>
      <c r="AP11">
        <v>1.9050000000000005</v>
      </c>
      <c r="AQ11">
        <v>0</v>
      </c>
      <c r="AR11">
        <v>0.27176449275362319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523.01073468281015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20.179110621419124</v>
      </c>
      <c r="L12">
        <v>22.279033489501995</v>
      </c>
      <c r="M12">
        <v>0</v>
      </c>
      <c r="N12">
        <v>28.98</v>
      </c>
      <c r="O12">
        <v>48.67</v>
      </c>
      <c r="P12">
        <v>59.984956615155774</v>
      </c>
      <c r="Q12">
        <v>2.9999999999999996</v>
      </c>
      <c r="R12">
        <v>5.7658339350180512</v>
      </c>
      <c r="S12">
        <v>3.8599999999999994</v>
      </c>
      <c r="T12">
        <v>0</v>
      </c>
      <c r="U12">
        <v>257.98790331474794</v>
      </c>
      <c r="V12">
        <v>4.442948207171316</v>
      </c>
      <c r="W12">
        <v>11.040000000000001</v>
      </c>
      <c r="X12">
        <v>36.19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4.0204125662376988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13.039308116627266</v>
      </c>
      <c r="AL12">
        <v>0.34284423407917397</v>
      </c>
      <c r="AM12">
        <v>0</v>
      </c>
      <c r="AN12">
        <v>0</v>
      </c>
      <c r="AO12">
        <v>0</v>
      </c>
      <c r="AP12">
        <v>1.9050000000000005</v>
      </c>
      <c r="AQ12">
        <v>0</v>
      </c>
      <c r="AR12">
        <v>0.27176449275362319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523.01073468281015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20.179110621419124</v>
      </c>
      <c r="L13">
        <v>22.279033489501995</v>
      </c>
      <c r="M13">
        <v>0</v>
      </c>
      <c r="N13">
        <v>28.98</v>
      </c>
      <c r="O13">
        <v>48.67</v>
      </c>
      <c r="P13">
        <v>59.984956615155774</v>
      </c>
      <c r="Q13">
        <v>2.9999999999999996</v>
      </c>
      <c r="R13">
        <v>5.7658339350180512</v>
      </c>
      <c r="S13">
        <v>3.8599999999999994</v>
      </c>
      <c r="T13">
        <v>0</v>
      </c>
      <c r="U13">
        <v>257.98790331474794</v>
      </c>
      <c r="V13">
        <v>4.442948207171316</v>
      </c>
      <c r="W13">
        <v>11.040000000000001</v>
      </c>
      <c r="X13">
        <v>36.19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4.0204125662376988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13.039308116627266</v>
      </c>
      <c r="AL13">
        <v>0.34284423407917397</v>
      </c>
      <c r="AM13">
        <v>0</v>
      </c>
      <c r="AN13">
        <v>0</v>
      </c>
      <c r="AO13">
        <v>0</v>
      </c>
      <c r="AP13">
        <v>0.50038000000000016</v>
      </c>
      <c r="AQ13">
        <v>0</v>
      </c>
      <c r="AR13">
        <v>0.27176449275362319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521.60611468281013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20.179110621419124</v>
      </c>
      <c r="L14">
        <v>22.279033489501995</v>
      </c>
      <c r="M14">
        <v>0</v>
      </c>
      <c r="N14">
        <v>28.98</v>
      </c>
      <c r="O14">
        <v>48.67</v>
      </c>
      <c r="P14">
        <v>59.984956615155774</v>
      </c>
      <c r="Q14">
        <v>2.9999999999999996</v>
      </c>
      <c r="R14">
        <v>5.7658339350180512</v>
      </c>
      <c r="S14">
        <v>3.8599999999999994</v>
      </c>
      <c r="T14">
        <v>0</v>
      </c>
      <c r="U14">
        <v>257.98790331474794</v>
      </c>
      <c r="V14">
        <v>4.442948207171316</v>
      </c>
      <c r="W14">
        <v>11.040000000000001</v>
      </c>
      <c r="X14">
        <v>36.19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4.0204125662376988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13.039308116627266</v>
      </c>
      <c r="AL14">
        <v>0.34284423407917397</v>
      </c>
      <c r="AM14">
        <v>0</v>
      </c>
      <c r="AN14">
        <v>0</v>
      </c>
      <c r="AO14">
        <v>0</v>
      </c>
      <c r="AP14">
        <v>0.50038000000000016</v>
      </c>
      <c r="AQ14">
        <v>0</v>
      </c>
      <c r="AR14">
        <v>0.27176449275362319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521.60611468281013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20.179110621419124</v>
      </c>
      <c r="L15">
        <v>22.279033489501995</v>
      </c>
      <c r="M15">
        <v>0</v>
      </c>
      <c r="N15">
        <v>28.98</v>
      </c>
      <c r="O15">
        <v>48.67</v>
      </c>
      <c r="P15">
        <v>59.984956615155774</v>
      </c>
      <c r="Q15">
        <v>2.9999999999999996</v>
      </c>
      <c r="R15">
        <v>5.7658339350180512</v>
      </c>
      <c r="S15">
        <v>3.8599999999999994</v>
      </c>
      <c r="T15">
        <v>0</v>
      </c>
      <c r="U15">
        <v>257.98790331474794</v>
      </c>
      <c r="V15">
        <v>4.442948207171316</v>
      </c>
      <c r="W15">
        <v>11.040000000000001</v>
      </c>
      <c r="X15">
        <v>36.19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4.0204125662376988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13.039308116627266</v>
      </c>
      <c r="AL15">
        <v>3.1186127366609298</v>
      </c>
      <c r="AM15">
        <v>0</v>
      </c>
      <c r="AN15">
        <v>0</v>
      </c>
      <c r="AO15">
        <v>0</v>
      </c>
      <c r="AP15">
        <v>0.50038000000000016</v>
      </c>
      <c r="AQ15">
        <v>0</v>
      </c>
      <c r="AR15">
        <v>0.27176449275362319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524.38188318539187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20.179110621419124</v>
      </c>
      <c r="L16">
        <v>22.279033489501995</v>
      </c>
      <c r="M16">
        <v>0</v>
      </c>
      <c r="N16">
        <v>28.98</v>
      </c>
      <c r="O16">
        <v>48.67</v>
      </c>
      <c r="P16">
        <v>59.984956615155774</v>
      </c>
      <c r="Q16">
        <v>2.9999999999999996</v>
      </c>
      <c r="R16">
        <v>5.7658339350180512</v>
      </c>
      <c r="S16">
        <v>3.8599999999999994</v>
      </c>
      <c r="T16">
        <v>0</v>
      </c>
      <c r="U16">
        <v>257.98790331474794</v>
      </c>
      <c r="V16">
        <v>4.442948207171316</v>
      </c>
      <c r="W16">
        <v>11.040000000000001</v>
      </c>
      <c r="X16">
        <v>36.19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4.0204125662376988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13.039308116627266</v>
      </c>
      <c r="AL16">
        <v>13.607106712564546</v>
      </c>
      <c r="AM16">
        <v>0</v>
      </c>
      <c r="AN16">
        <v>0</v>
      </c>
      <c r="AO16">
        <v>0</v>
      </c>
      <c r="AP16">
        <v>0.50038000000000016</v>
      </c>
      <c r="AQ16">
        <v>0</v>
      </c>
      <c r="AR16">
        <v>0.27176449275362319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534.87037716129555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20.179110621419124</v>
      </c>
      <c r="L17">
        <v>22.279033489501995</v>
      </c>
      <c r="M17">
        <v>0</v>
      </c>
      <c r="N17">
        <v>28.98</v>
      </c>
      <c r="O17">
        <v>48.67</v>
      </c>
      <c r="P17">
        <v>59.984956615155774</v>
      </c>
      <c r="Q17">
        <v>2.9999999999999996</v>
      </c>
      <c r="R17">
        <v>5.7658339350180512</v>
      </c>
      <c r="S17">
        <v>3.8599999999999994</v>
      </c>
      <c r="T17">
        <v>0</v>
      </c>
      <c r="U17">
        <v>265.67</v>
      </c>
      <c r="V17">
        <v>4.442948207171316</v>
      </c>
      <c r="W17">
        <v>11.040000000000001</v>
      </c>
      <c r="X17">
        <v>36.19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4.0204125662376988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13.039308116627266</v>
      </c>
      <c r="AL17">
        <v>13.607106712564546</v>
      </c>
      <c r="AM17">
        <v>0</v>
      </c>
      <c r="AN17">
        <v>0</v>
      </c>
      <c r="AO17">
        <v>0</v>
      </c>
      <c r="AP17">
        <v>0.50038000000000016</v>
      </c>
      <c r="AQ17">
        <v>0</v>
      </c>
      <c r="AR17">
        <v>0.27176449275362319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542.55247384654751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20.179110621419124</v>
      </c>
      <c r="L18">
        <v>22.279033489501995</v>
      </c>
      <c r="M18">
        <v>0</v>
      </c>
      <c r="N18">
        <v>28.98</v>
      </c>
      <c r="O18">
        <v>48.67</v>
      </c>
      <c r="P18">
        <v>59.984956615155774</v>
      </c>
      <c r="Q18">
        <v>2.9999999999999996</v>
      </c>
      <c r="R18">
        <v>5.7658339350180512</v>
      </c>
      <c r="S18">
        <v>3.8599999999999994</v>
      </c>
      <c r="T18">
        <v>0</v>
      </c>
      <c r="U18">
        <v>281.05</v>
      </c>
      <c r="V18">
        <v>4.442948207171316</v>
      </c>
      <c r="W18">
        <v>11.040000000000001</v>
      </c>
      <c r="X18">
        <v>36.19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4.0204125662376988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13.039308116627266</v>
      </c>
      <c r="AL18">
        <v>13.607106712564546</v>
      </c>
      <c r="AM18">
        <v>0</v>
      </c>
      <c r="AN18">
        <v>0</v>
      </c>
      <c r="AO18">
        <v>0</v>
      </c>
      <c r="AP18">
        <v>0.50038000000000016</v>
      </c>
      <c r="AQ18">
        <v>0</v>
      </c>
      <c r="AR18">
        <v>0.27176449275362319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557.93247384654751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20.179110621419124</v>
      </c>
      <c r="L19">
        <v>21.4</v>
      </c>
      <c r="M19">
        <v>0</v>
      </c>
      <c r="N19">
        <v>28.98</v>
      </c>
      <c r="O19">
        <v>48.67</v>
      </c>
      <c r="P19">
        <v>59.984956615155774</v>
      </c>
      <c r="Q19">
        <v>2.9999999999999996</v>
      </c>
      <c r="R19">
        <v>5.54</v>
      </c>
      <c r="S19">
        <v>3.7626992103374008</v>
      </c>
      <c r="T19">
        <v>0</v>
      </c>
      <c r="U19">
        <v>293.56</v>
      </c>
      <c r="V19">
        <v>1.92</v>
      </c>
      <c r="W19">
        <v>11.040000000000001</v>
      </c>
      <c r="X19">
        <v>36.19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4.0204125662376988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13.039308116627266</v>
      </c>
      <c r="AL19">
        <v>13.607106712564546</v>
      </c>
      <c r="AM19">
        <v>0</v>
      </c>
      <c r="AN19">
        <v>0</v>
      </c>
      <c r="AO19">
        <v>0</v>
      </c>
      <c r="AP19">
        <v>0.50038000000000016</v>
      </c>
      <c r="AQ19">
        <v>0</v>
      </c>
      <c r="AR19">
        <v>0.27176449275362319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566.71735742519354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20.179110621419124</v>
      </c>
      <c r="L20">
        <v>21.4</v>
      </c>
      <c r="M20">
        <v>0</v>
      </c>
      <c r="N20">
        <v>28.98</v>
      </c>
      <c r="O20">
        <v>48.67</v>
      </c>
      <c r="P20">
        <v>59.984956615155774</v>
      </c>
      <c r="Q20">
        <v>2.9999999999999996</v>
      </c>
      <c r="R20">
        <v>5.54</v>
      </c>
      <c r="S20">
        <v>3.7626992103374008</v>
      </c>
      <c r="T20">
        <v>0</v>
      </c>
      <c r="U20">
        <v>299.54000000000002</v>
      </c>
      <c r="V20">
        <v>1.92</v>
      </c>
      <c r="W20">
        <v>11.040000000000001</v>
      </c>
      <c r="X20">
        <v>36.19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4.0204125662376988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13.039308116627266</v>
      </c>
      <c r="AL20">
        <v>10.206599827882961</v>
      </c>
      <c r="AM20">
        <v>0</v>
      </c>
      <c r="AN20">
        <v>0</v>
      </c>
      <c r="AO20">
        <v>0</v>
      </c>
      <c r="AP20">
        <v>0.50038000000000016</v>
      </c>
      <c r="AQ20">
        <v>0</v>
      </c>
      <c r="AR20">
        <v>0.27176449275362319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569.29685054051197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20.179110621419124</v>
      </c>
      <c r="L21">
        <v>21.4</v>
      </c>
      <c r="M21">
        <v>0</v>
      </c>
      <c r="N21">
        <v>28.98</v>
      </c>
      <c r="O21">
        <v>48.67</v>
      </c>
      <c r="P21">
        <v>59.984956615155774</v>
      </c>
      <c r="Q21">
        <v>2.9999999999999996</v>
      </c>
      <c r="R21">
        <v>5.54</v>
      </c>
      <c r="S21">
        <v>3.7626992103374008</v>
      </c>
      <c r="T21">
        <v>0</v>
      </c>
      <c r="U21">
        <v>306.01</v>
      </c>
      <c r="V21">
        <v>1.92</v>
      </c>
      <c r="W21">
        <v>5.7600000000000007</v>
      </c>
      <c r="X21">
        <v>18.258534039820169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4.0204125662376988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13.039308116627266</v>
      </c>
      <c r="AL21">
        <v>10.206599827882961</v>
      </c>
      <c r="AM21">
        <v>0</v>
      </c>
      <c r="AN21">
        <v>0</v>
      </c>
      <c r="AO21">
        <v>0</v>
      </c>
      <c r="AP21">
        <v>0.50038000000000016</v>
      </c>
      <c r="AQ21">
        <v>0</v>
      </c>
      <c r="AR21">
        <v>0.27176449275362319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552.55538458033209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19.809999999999999</v>
      </c>
      <c r="L22">
        <v>21.14</v>
      </c>
      <c r="M22">
        <v>0</v>
      </c>
      <c r="N22">
        <v>28.98</v>
      </c>
      <c r="O22">
        <v>48.67</v>
      </c>
      <c r="P22">
        <v>59.984956615155774</v>
      </c>
      <c r="Q22">
        <v>2.77</v>
      </c>
      <c r="R22">
        <v>5.53</v>
      </c>
      <c r="S22">
        <v>3.6880690737833599</v>
      </c>
      <c r="T22">
        <v>0</v>
      </c>
      <c r="U22">
        <v>307.53000000000003</v>
      </c>
      <c r="V22">
        <v>1.92</v>
      </c>
      <c r="W22">
        <v>5.7600000000000007</v>
      </c>
      <c r="X22">
        <v>35.47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4.0204125662376988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13.039308116627266</v>
      </c>
      <c r="AL22">
        <v>3.1186127366609298</v>
      </c>
      <c r="AM22">
        <v>0</v>
      </c>
      <c r="AN22">
        <v>0</v>
      </c>
      <c r="AO22">
        <v>0</v>
      </c>
      <c r="AP22">
        <v>0.50038000000000016</v>
      </c>
      <c r="AQ22">
        <v>0</v>
      </c>
      <c r="AR22">
        <v>0.27176449275362319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563.25512269131673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20.18</v>
      </c>
      <c r="L23">
        <v>21.14</v>
      </c>
      <c r="M23">
        <v>0</v>
      </c>
      <c r="N23">
        <v>28.98</v>
      </c>
      <c r="O23">
        <v>48.67</v>
      </c>
      <c r="P23">
        <v>59.984956615155774</v>
      </c>
      <c r="Q23">
        <v>2.77</v>
      </c>
      <c r="R23">
        <v>5.53</v>
      </c>
      <c r="S23">
        <v>3.6880690737833599</v>
      </c>
      <c r="T23">
        <v>0</v>
      </c>
      <c r="U23">
        <v>307.53000000000003</v>
      </c>
      <c r="V23">
        <v>2.46</v>
      </c>
      <c r="W23">
        <v>10.75</v>
      </c>
      <c r="X23">
        <v>36.19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4.0204125662376988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13.039308116627266</v>
      </c>
      <c r="AL23">
        <v>0.34284423407917397</v>
      </c>
      <c r="AM23">
        <v>0</v>
      </c>
      <c r="AN23">
        <v>0</v>
      </c>
      <c r="AO23">
        <v>0</v>
      </c>
      <c r="AP23">
        <v>0.50038000000000016</v>
      </c>
      <c r="AQ23">
        <v>0</v>
      </c>
      <c r="AR23">
        <v>0.27176449275362319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567.09935418873499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20.18</v>
      </c>
      <c r="L24">
        <v>21.14</v>
      </c>
      <c r="M24">
        <v>0</v>
      </c>
      <c r="N24">
        <v>28.98</v>
      </c>
      <c r="O24">
        <v>48.67</v>
      </c>
      <c r="P24">
        <v>59.984956615155774</v>
      </c>
      <c r="Q24">
        <v>2.77</v>
      </c>
      <c r="R24">
        <v>5.53</v>
      </c>
      <c r="S24">
        <v>3.6880690737833599</v>
      </c>
      <c r="T24">
        <v>0</v>
      </c>
      <c r="U24">
        <v>307.53000000000003</v>
      </c>
      <c r="V24">
        <v>2.46</v>
      </c>
      <c r="W24">
        <v>11.040000000000001</v>
      </c>
      <c r="X24">
        <v>36.19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4.0204125662376988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13.039308116627266</v>
      </c>
      <c r="AL24">
        <v>0.34284423407917397</v>
      </c>
      <c r="AM24">
        <v>0</v>
      </c>
      <c r="AN24">
        <v>0</v>
      </c>
      <c r="AO24">
        <v>0</v>
      </c>
      <c r="AP24">
        <v>0.50038000000000016</v>
      </c>
      <c r="AQ24">
        <v>0</v>
      </c>
      <c r="AR24">
        <v>0.27176449275362319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567.38935418873496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20.18</v>
      </c>
      <c r="L25">
        <v>21.14</v>
      </c>
      <c r="M25">
        <v>0</v>
      </c>
      <c r="N25">
        <v>28.98</v>
      </c>
      <c r="O25">
        <v>48.67</v>
      </c>
      <c r="P25">
        <v>59.984956615155774</v>
      </c>
      <c r="Q25">
        <v>2.77</v>
      </c>
      <c r="R25">
        <v>5.53</v>
      </c>
      <c r="S25">
        <v>3.6880690737833599</v>
      </c>
      <c r="T25">
        <v>0</v>
      </c>
      <c r="U25">
        <v>307.53000000000003</v>
      </c>
      <c r="V25">
        <v>3.8925375081539459</v>
      </c>
      <c r="W25">
        <v>11.040000000000001</v>
      </c>
      <c r="X25">
        <v>36.19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4.0204125662376988</v>
      </c>
      <c r="AF25">
        <v>0</v>
      </c>
      <c r="AG25">
        <v>0</v>
      </c>
      <c r="AH25">
        <v>5.0825822597676877</v>
      </c>
      <c r="AI25">
        <v>0</v>
      </c>
      <c r="AJ25">
        <v>0</v>
      </c>
      <c r="AK25">
        <v>13.039308116627266</v>
      </c>
      <c r="AL25">
        <v>0.34284423407917397</v>
      </c>
      <c r="AM25">
        <v>0</v>
      </c>
      <c r="AN25">
        <v>0</v>
      </c>
      <c r="AO25">
        <v>0</v>
      </c>
      <c r="AP25">
        <v>1.9050000000000005</v>
      </c>
      <c r="AQ25">
        <v>0</v>
      </c>
      <c r="AR25">
        <v>0.27176449275362319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575.30909395665662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20.180000000000003</v>
      </c>
      <c r="L26">
        <v>21.14</v>
      </c>
      <c r="M26">
        <v>0</v>
      </c>
      <c r="N26">
        <v>28.98</v>
      </c>
      <c r="O26">
        <v>48.67</v>
      </c>
      <c r="P26">
        <v>59.984956615155774</v>
      </c>
      <c r="Q26">
        <v>2.7700000000000005</v>
      </c>
      <c r="R26">
        <v>5.5384581129974952</v>
      </c>
      <c r="S26">
        <v>3.69</v>
      </c>
      <c r="T26">
        <v>0</v>
      </c>
      <c r="U26">
        <v>307.53000000000003</v>
      </c>
      <c r="V26">
        <v>3.9</v>
      </c>
      <c r="W26">
        <v>11.040000000000001</v>
      </c>
      <c r="X26">
        <v>36.19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2.2298940196820589</v>
      </c>
      <c r="AE26">
        <v>4.0204125662376988</v>
      </c>
      <c r="AF26">
        <v>0</v>
      </c>
      <c r="AG26">
        <v>0</v>
      </c>
      <c r="AH26">
        <v>11.419934952481521</v>
      </c>
      <c r="AI26">
        <v>0</v>
      </c>
      <c r="AJ26">
        <v>0</v>
      </c>
      <c r="AK26">
        <v>13.039308116627266</v>
      </c>
      <c r="AL26">
        <v>0.34284423407917397</v>
      </c>
      <c r="AM26">
        <v>0</v>
      </c>
      <c r="AN26">
        <v>0</v>
      </c>
      <c r="AO26">
        <v>0</v>
      </c>
      <c r="AP26">
        <v>1.9050000000000005</v>
      </c>
      <c r="AQ26">
        <v>0</v>
      </c>
      <c r="AR26">
        <v>0.27176449275362319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583.89419220011268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34.340000000000003</v>
      </c>
      <c r="L27">
        <v>38.588680322823343</v>
      </c>
      <c r="M27">
        <v>0</v>
      </c>
      <c r="N27">
        <v>28.98</v>
      </c>
      <c r="O27">
        <v>48.67</v>
      </c>
      <c r="P27">
        <v>59.984956615155774</v>
      </c>
      <c r="Q27">
        <v>4.91</v>
      </c>
      <c r="R27">
        <v>10.227460278053625</v>
      </c>
      <c r="S27">
        <v>6.39</v>
      </c>
      <c r="T27">
        <v>0</v>
      </c>
      <c r="U27">
        <v>307.53000000000003</v>
      </c>
      <c r="V27">
        <v>3.9</v>
      </c>
      <c r="W27">
        <v>11.040000000000001</v>
      </c>
      <c r="X27">
        <v>36.19</v>
      </c>
      <c r="Y27">
        <v>0</v>
      </c>
      <c r="Z27">
        <v>0</v>
      </c>
      <c r="AA27">
        <v>0</v>
      </c>
      <c r="AB27">
        <v>0.81284321080270094</v>
      </c>
      <c r="AC27">
        <v>0</v>
      </c>
      <c r="AD27">
        <v>4.4572482967448908</v>
      </c>
      <c r="AE27">
        <v>4.0204125662376988</v>
      </c>
      <c r="AF27">
        <v>0</v>
      </c>
      <c r="AG27">
        <v>0</v>
      </c>
      <c r="AH27">
        <v>17.124822386483633</v>
      </c>
      <c r="AI27">
        <v>0.93205891594658308</v>
      </c>
      <c r="AJ27">
        <v>0</v>
      </c>
      <c r="AK27">
        <v>13.039308116627266</v>
      </c>
      <c r="AL27">
        <v>0.34284423407917397</v>
      </c>
      <c r="AM27">
        <v>0</v>
      </c>
      <c r="AN27">
        <v>0</v>
      </c>
      <c r="AO27">
        <v>0</v>
      </c>
      <c r="AP27">
        <v>1.9050000000000005</v>
      </c>
      <c r="AQ27">
        <v>0</v>
      </c>
      <c r="AR27">
        <v>0.27176449275362319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634.70901852580619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49.959999999999994</v>
      </c>
      <c r="L28">
        <v>35.200000000000003</v>
      </c>
      <c r="M28">
        <v>0</v>
      </c>
      <c r="N28">
        <v>28.98</v>
      </c>
      <c r="O28">
        <v>48.67</v>
      </c>
      <c r="P28">
        <v>59.984956615155774</v>
      </c>
      <c r="Q28">
        <v>5.0125379939209731</v>
      </c>
      <c r="R28">
        <v>10.347459499263621</v>
      </c>
      <c r="S28">
        <v>6.4399999999999995</v>
      </c>
      <c r="T28">
        <v>0</v>
      </c>
      <c r="U28">
        <v>307.53000000000003</v>
      </c>
      <c r="V28">
        <v>3.9</v>
      </c>
      <c r="W28">
        <v>11.040000000000001</v>
      </c>
      <c r="X28">
        <v>36.19</v>
      </c>
      <c r="Y28">
        <v>0</v>
      </c>
      <c r="Z28">
        <v>1.5900399999999999</v>
      </c>
      <c r="AA28">
        <v>0</v>
      </c>
      <c r="AB28">
        <v>3.2132708177044265</v>
      </c>
      <c r="AC28">
        <v>2.3593419192712419</v>
      </c>
      <c r="AD28">
        <v>4.4572482967448908</v>
      </c>
      <c r="AE28">
        <v>4.0204125662376988</v>
      </c>
      <c r="AF28">
        <v>0</v>
      </c>
      <c r="AG28">
        <v>0</v>
      </c>
      <c r="AH28">
        <v>22.832249841605066</v>
      </c>
      <c r="AI28">
        <v>4.0380754124116267</v>
      </c>
      <c r="AJ28">
        <v>0</v>
      </c>
      <c r="AK28">
        <v>13.039308116627266</v>
      </c>
      <c r="AL28">
        <v>0.34284423407917397</v>
      </c>
      <c r="AM28">
        <v>1.2853083270817707</v>
      </c>
      <c r="AN28">
        <v>0</v>
      </c>
      <c r="AO28">
        <v>0</v>
      </c>
      <c r="AP28">
        <v>1.9050000000000005</v>
      </c>
      <c r="AQ28">
        <v>0</v>
      </c>
      <c r="AR28">
        <v>0.27176449275362319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663.66143722295533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70.14</v>
      </c>
      <c r="L29">
        <v>21.140530649128973</v>
      </c>
      <c r="M29">
        <v>0</v>
      </c>
      <c r="N29">
        <v>28.98</v>
      </c>
      <c r="O29">
        <v>48.67</v>
      </c>
      <c r="P29">
        <v>59.984956615155774</v>
      </c>
      <c r="Q29">
        <v>5.0125379939209731</v>
      </c>
      <c r="R29">
        <v>10.347459499263621</v>
      </c>
      <c r="S29">
        <v>6.4399999999999995</v>
      </c>
      <c r="T29">
        <v>0</v>
      </c>
      <c r="U29">
        <v>307.53000000000003</v>
      </c>
      <c r="V29">
        <v>3.9</v>
      </c>
      <c r="W29">
        <v>11.040000000000001</v>
      </c>
      <c r="X29">
        <v>36.19</v>
      </c>
      <c r="Y29">
        <v>0</v>
      </c>
      <c r="Z29">
        <v>3.1826199999999996</v>
      </c>
      <c r="AA29">
        <v>3.4287974683544316</v>
      </c>
      <c r="AB29">
        <v>6.4290817704426111</v>
      </c>
      <c r="AC29">
        <v>4.7288424689806812</v>
      </c>
      <c r="AD29">
        <v>6.6896820590461763</v>
      </c>
      <c r="AE29">
        <v>8.0408251324753977</v>
      </c>
      <c r="AF29">
        <v>0</v>
      </c>
      <c r="AG29">
        <v>0</v>
      </c>
      <c r="AH29">
        <v>27.734490601900738</v>
      </c>
      <c r="AI29">
        <v>4.0380754124116267</v>
      </c>
      <c r="AJ29">
        <v>0</v>
      </c>
      <c r="AK29">
        <v>13.039308116627266</v>
      </c>
      <c r="AL29">
        <v>0.34284423407917397</v>
      </c>
      <c r="AM29">
        <v>2.5706166541635413</v>
      </c>
      <c r="AN29">
        <v>0</v>
      </c>
      <c r="AO29">
        <v>0</v>
      </c>
      <c r="AP29">
        <v>0.62484000000000017</v>
      </c>
      <c r="AQ29">
        <v>0</v>
      </c>
      <c r="AR29">
        <v>0.27176449275362319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691.54889225880265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120.1</v>
      </c>
      <c r="L30">
        <v>28.821419529614577</v>
      </c>
      <c r="M30">
        <v>0</v>
      </c>
      <c r="N30">
        <v>28.98</v>
      </c>
      <c r="O30">
        <v>48.67</v>
      </c>
      <c r="P30">
        <v>59.984956615155774</v>
      </c>
      <c r="Q30">
        <v>5.0125379939209731</v>
      </c>
      <c r="R30">
        <v>10.347459499263621</v>
      </c>
      <c r="S30">
        <v>6.4399999999999995</v>
      </c>
      <c r="T30">
        <v>0</v>
      </c>
      <c r="U30">
        <v>307.53000000000003</v>
      </c>
      <c r="V30">
        <v>3.9</v>
      </c>
      <c r="W30">
        <v>11.040000000000001</v>
      </c>
      <c r="X30">
        <v>36.19</v>
      </c>
      <c r="Y30">
        <v>0</v>
      </c>
      <c r="Z30">
        <v>3.1826199999999996</v>
      </c>
      <c r="AA30">
        <v>3.4287974683544316</v>
      </c>
      <c r="AB30">
        <v>6.4290817704426111</v>
      </c>
      <c r="AC30">
        <v>4.7288424689806812</v>
      </c>
      <c r="AD30">
        <v>6.6896820590461763</v>
      </c>
      <c r="AE30">
        <v>8.0408251324753977</v>
      </c>
      <c r="AF30">
        <v>0</v>
      </c>
      <c r="AG30">
        <v>0</v>
      </c>
      <c r="AH30">
        <v>27.734490601900738</v>
      </c>
      <c r="AI30">
        <v>4.0380754124116267</v>
      </c>
      <c r="AJ30">
        <v>0</v>
      </c>
      <c r="AK30">
        <v>13.039308116627266</v>
      </c>
      <c r="AL30">
        <v>0.34284423407917397</v>
      </c>
      <c r="AM30">
        <v>3.8584651162790702</v>
      </c>
      <c r="AN30">
        <v>0</v>
      </c>
      <c r="AO30">
        <v>0</v>
      </c>
      <c r="AP30">
        <v>0.62484000000000017</v>
      </c>
      <c r="AQ30">
        <v>0</v>
      </c>
      <c r="AR30">
        <v>0.27176449275362319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750.47762960140392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157.6424030121492</v>
      </c>
      <c r="L31">
        <v>41.850998639845372</v>
      </c>
      <c r="M31">
        <v>0</v>
      </c>
      <c r="N31">
        <v>28.98</v>
      </c>
      <c r="O31">
        <v>48.67</v>
      </c>
      <c r="P31">
        <v>59.984956615155774</v>
      </c>
      <c r="Q31">
        <v>5.0125379939209731</v>
      </c>
      <c r="R31">
        <v>10.347459499263621</v>
      </c>
      <c r="S31">
        <v>6.4399999999999995</v>
      </c>
      <c r="T31">
        <v>0</v>
      </c>
      <c r="U31">
        <v>307.53000000000003</v>
      </c>
      <c r="V31">
        <v>3.9</v>
      </c>
      <c r="W31">
        <v>11.040000000000001</v>
      </c>
      <c r="X31">
        <v>36.19</v>
      </c>
      <c r="Y31">
        <v>0</v>
      </c>
      <c r="Z31">
        <v>3.1826199999999996</v>
      </c>
      <c r="AA31">
        <v>3.4287974683544316</v>
      </c>
      <c r="AB31">
        <v>6.4290817704426111</v>
      </c>
      <c r="AC31">
        <v>4.7288424689806812</v>
      </c>
      <c r="AD31">
        <v>6.6896820590461763</v>
      </c>
      <c r="AE31">
        <v>8.0408251324753977</v>
      </c>
      <c r="AF31">
        <v>0</v>
      </c>
      <c r="AG31">
        <v>0</v>
      </c>
      <c r="AH31">
        <v>27.734490601900738</v>
      </c>
      <c r="AI31">
        <v>4.0380754124116267</v>
      </c>
      <c r="AJ31">
        <v>0</v>
      </c>
      <c r="AK31">
        <v>13.039308116627266</v>
      </c>
      <c r="AL31">
        <v>0.34284423407917397</v>
      </c>
      <c r="AM31">
        <v>3.8584651162790702</v>
      </c>
      <c r="AN31">
        <v>0</v>
      </c>
      <c r="AO31">
        <v>0</v>
      </c>
      <c r="AP31">
        <v>0.62484000000000017</v>
      </c>
      <c r="AQ31">
        <v>0</v>
      </c>
      <c r="AR31">
        <v>0.27176449275362319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801.04961172378387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157.6424030121492</v>
      </c>
      <c r="L32">
        <v>41.851997232032076</v>
      </c>
      <c r="M32">
        <v>0</v>
      </c>
      <c r="N32">
        <v>28.98</v>
      </c>
      <c r="O32">
        <v>48.67</v>
      </c>
      <c r="P32">
        <v>59.984956615155774</v>
      </c>
      <c r="Q32">
        <v>5.0125379939209731</v>
      </c>
      <c r="R32">
        <v>10.347459499263621</v>
      </c>
      <c r="S32">
        <v>6.4399999999999995</v>
      </c>
      <c r="T32">
        <v>0</v>
      </c>
      <c r="U32">
        <v>307.53000000000003</v>
      </c>
      <c r="V32">
        <v>3.9</v>
      </c>
      <c r="W32">
        <v>11.040000000000001</v>
      </c>
      <c r="X32">
        <v>36.19</v>
      </c>
      <c r="Y32">
        <v>0</v>
      </c>
      <c r="Z32">
        <v>3.1826199999999996</v>
      </c>
      <c r="AA32">
        <v>3.4287974683544316</v>
      </c>
      <c r="AB32">
        <v>6.4290817704426111</v>
      </c>
      <c r="AC32">
        <v>4.7288424689806812</v>
      </c>
      <c r="AD32">
        <v>6.6896820590461763</v>
      </c>
      <c r="AE32">
        <v>8.0408251324753977</v>
      </c>
      <c r="AF32">
        <v>0</v>
      </c>
      <c r="AG32">
        <v>0</v>
      </c>
      <c r="AH32">
        <v>27.734490601900738</v>
      </c>
      <c r="AI32">
        <v>4.0380754124116267</v>
      </c>
      <c r="AJ32">
        <v>0</v>
      </c>
      <c r="AK32">
        <v>13.039308116627266</v>
      </c>
      <c r="AL32">
        <v>0.34284423407917397</v>
      </c>
      <c r="AM32">
        <v>3.8584651162790702</v>
      </c>
      <c r="AN32">
        <v>0</v>
      </c>
      <c r="AO32">
        <v>0</v>
      </c>
      <c r="AP32">
        <v>0.62484000000000017</v>
      </c>
      <c r="AQ32">
        <v>0</v>
      </c>
      <c r="AR32">
        <v>6.4639311594202891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807.24277698263734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157.6424030121492</v>
      </c>
      <c r="L33">
        <v>41.851997232032076</v>
      </c>
      <c r="M33">
        <v>0</v>
      </c>
      <c r="N33">
        <v>28.98</v>
      </c>
      <c r="O33">
        <v>48.67</v>
      </c>
      <c r="P33">
        <v>59.984956615155774</v>
      </c>
      <c r="Q33">
        <v>5.0125379939209731</v>
      </c>
      <c r="R33">
        <v>10.347459499263621</v>
      </c>
      <c r="S33">
        <v>6.4399999999999995</v>
      </c>
      <c r="T33">
        <v>0</v>
      </c>
      <c r="U33">
        <v>307.53000000000003</v>
      </c>
      <c r="V33">
        <v>3.9</v>
      </c>
      <c r="W33">
        <v>11.040000000000001</v>
      </c>
      <c r="X33">
        <v>36.19</v>
      </c>
      <c r="Y33">
        <v>0</v>
      </c>
      <c r="Z33">
        <v>3.1826199999999996</v>
      </c>
      <c r="AA33">
        <v>3.4287974683544316</v>
      </c>
      <c r="AB33">
        <v>6.4290817704426111</v>
      </c>
      <c r="AC33">
        <v>4.7288424689806812</v>
      </c>
      <c r="AD33">
        <v>6.6896820590461763</v>
      </c>
      <c r="AE33">
        <v>8.0408251324753977</v>
      </c>
      <c r="AF33">
        <v>0</v>
      </c>
      <c r="AG33">
        <v>0</v>
      </c>
      <c r="AH33">
        <v>34.252184794086588</v>
      </c>
      <c r="AI33">
        <v>4.0380754124116267</v>
      </c>
      <c r="AJ33">
        <v>0</v>
      </c>
      <c r="AK33">
        <v>13.039308116627266</v>
      </c>
      <c r="AL33">
        <v>0.34284423407917397</v>
      </c>
      <c r="AM33">
        <v>3.8584651162790702</v>
      </c>
      <c r="AN33">
        <v>0</v>
      </c>
      <c r="AO33">
        <v>0</v>
      </c>
      <c r="AP33">
        <v>0.87630000000000019</v>
      </c>
      <c r="AQ33">
        <v>0</v>
      </c>
      <c r="AR33">
        <v>6.4639311594202891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814.0119311748233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157.6424030121492</v>
      </c>
      <c r="L34">
        <v>41.851997232032076</v>
      </c>
      <c r="M34">
        <v>0</v>
      </c>
      <c r="N34">
        <v>28.98</v>
      </c>
      <c r="O34">
        <v>48.67</v>
      </c>
      <c r="P34">
        <v>59.984956615155774</v>
      </c>
      <c r="Q34">
        <v>5.0125379939209731</v>
      </c>
      <c r="R34">
        <v>10.347459499263621</v>
      </c>
      <c r="S34">
        <v>6.4399999999999995</v>
      </c>
      <c r="T34">
        <v>0</v>
      </c>
      <c r="U34">
        <v>307.53000000000003</v>
      </c>
      <c r="V34">
        <v>3.9</v>
      </c>
      <c r="W34">
        <v>11.040000000000001</v>
      </c>
      <c r="X34">
        <v>36.19</v>
      </c>
      <c r="Y34">
        <v>0</v>
      </c>
      <c r="Z34">
        <v>3.1826199999999996</v>
      </c>
      <c r="AA34">
        <v>3.4287974683544316</v>
      </c>
      <c r="AB34">
        <v>6.4290817704426111</v>
      </c>
      <c r="AC34">
        <v>4.7288424689806812</v>
      </c>
      <c r="AD34">
        <v>6.6896820590461763</v>
      </c>
      <c r="AE34">
        <v>8.0408251324753977</v>
      </c>
      <c r="AF34">
        <v>0</v>
      </c>
      <c r="AG34">
        <v>0</v>
      </c>
      <c r="AH34">
        <v>34.252184794086588</v>
      </c>
      <c r="AI34">
        <v>0.86856716417910462</v>
      </c>
      <c r="AJ34">
        <v>0</v>
      </c>
      <c r="AK34">
        <v>13.039308116627266</v>
      </c>
      <c r="AL34">
        <v>0.34284423407917397</v>
      </c>
      <c r="AM34">
        <v>2.5706166541635413</v>
      </c>
      <c r="AN34">
        <v>0</v>
      </c>
      <c r="AO34">
        <v>0</v>
      </c>
      <c r="AP34">
        <v>0.87630000000000019</v>
      </c>
      <c r="AQ34">
        <v>0</v>
      </c>
      <c r="AR34">
        <v>0.27176449275362319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803.3624077978086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157.6424030121492</v>
      </c>
      <c r="L35">
        <v>41.851997232032076</v>
      </c>
      <c r="M35">
        <v>0</v>
      </c>
      <c r="N35">
        <v>28.98</v>
      </c>
      <c r="O35">
        <v>48.67</v>
      </c>
      <c r="P35">
        <v>59.984956615155774</v>
      </c>
      <c r="Q35">
        <v>5.0125379939209731</v>
      </c>
      <c r="R35">
        <v>10.347459499263621</v>
      </c>
      <c r="S35">
        <v>0</v>
      </c>
      <c r="T35">
        <v>0</v>
      </c>
      <c r="U35">
        <v>307.53000000000003</v>
      </c>
      <c r="V35">
        <v>3.9</v>
      </c>
      <c r="W35">
        <v>11.040000000000001</v>
      </c>
      <c r="X35">
        <v>36.19</v>
      </c>
      <c r="Y35">
        <v>0</v>
      </c>
      <c r="Z35">
        <v>1.5900399999999999</v>
      </c>
      <c r="AA35">
        <v>3.4287974683544316</v>
      </c>
      <c r="AB35">
        <v>3.2132708177044265</v>
      </c>
      <c r="AC35">
        <v>2.3593419192712419</v>
      </c>
      <c r="AD35">
        <v>6.6896820590461763</v>
      </c>
      <c r="AE35">
        <v>4.0204125662376988</v>
      </c>
      <c r="AF35">
        <v>0</v>
      </c>
      <c r="AG35">
        <v>0</v>
      </c>
      <c r="AH35">
        <v>23.111652164730728</v>
      </c>
      <c r="AI35">
        <v>0</v>
      </c>
      <c r="AJ35">
        <v>0</v>
      </c>
      <c r="AK35">
        <v>13.039308116627266</v>
      </c>
      <c r="AL35">
        <v>0.34284423407917397</v>
      </c>
      <c r="AM35">
        <v>1.2853083270817707</v>
      </c>
      <c r="AN35">
        <v>0</v>
      </c>
      <c r="AO35">
        <v>0</v>
      </c>
      <c r="AP35">
        <v>0.87630000000000019</v>
      </c>
      <c r="AQ35">
        <v>0</v>
      </c>
      <c r="AR35">
        <v>0.27176449275362319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772.42969560850645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157.6424030121492</v>
      </c>
      <c r="L36">
        <v>41.851997232032076</v>
      </c>
      <c r="M36">
        <v>0</v>
      </c>
      <c r="N36">
        <v>28.98</v>
      </c>
      <c r="O36">
        <v>48.67</v>
      </c>
      <c r="P36">
        <v>59.984956615155774</v>
      </c>
      <c r="Q36">
        <v>5.0125379939209731</v>
      </c>
      <c r="R36">
        <v>10.347459499263621</v>
      </c>
      <c r="S36">
        <v>0</v>
      </c>
      <c r="T36">
        <v>0</v>
      </c>
      <c r="U36">
        <v>307.53000000000003</v>
      </c>
      <c r="V36">
        <v>3.9</v>
      </c>
      <c r="W36">
        <v>11.040000000000001</v>
      </c>
      <c r="X36">
        <v>36.19</v>
      </c>
      <c r="Y36">
        <v>0</v>
      </c>
      <c r="Z36">
        <v>1.5900399999999999</v>
      </c>
      <c r="AA36">
        <v>3.4135583684950781</v>
      </c>
      <c r="AB36">
        <v>3.2132708177044265</v>
      </c>
      <c r="AC36">
        <v>2.3593419192712419</v>
      </c>
      <c r="AD36">
        <v>4.2870855412566229</v>
      </c>
      <c r="AE36">
        <v>4.0204125662376988</v>
      </c>
      <c r="AF36">
        <v>0</v>
      </c>
      <c r="AG36">
        <v>0</v>
      </c>
      <c r="AH36">
        <v>18.488813727560718</v>
      </c>
      <c r="AI36">
        <v>0</v>
      </c>
      <c r="AJ36">
        <v>0</v>
      </c>
      <c r="AK36">
        <v>13.039308116627266</v>
      </c>
      <c r="AL36">
        <v>0.34284423407917397</v>
      </c>
      <c r="AM36">
        <v>0</v>
      </c>
      <c r="AN36">
        <v>0</v>
      </c>
      <c r="AO36">
        <v>0</v>
      </c>
      <c r="AP36">
        <v>0.87630000000000019</v>
      </c>
      <c r="AQ36">
        <v>0</v>
      </c>
      <c r="AR36">
        <v>0.27176449275362319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764.10371322660569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157.6424030121492</v>
      </c>
      <c r="L37">
        <v>41.851997232032076</v>
      </c>
      <c r="M37">
        <v>0</v>
      </c>
      <c r="N37">
        <v>28.98</v>
      </c>
      <c r="O37">
        <v>48.67</v>
      </c>
      <c r="P37">
        <v>59.984956615155774</v>
      </c>
      <c r="Q37">
        <v>5.0125379939209731</v>
      </c>
      <c r="R37">
        <v>10.347459499263621</v>
      </c>
      <c r="S37">
        <v>0</v>
      </c>
      <c r="T37">
        <v>0</v>
      </c>
      <c r="U37">
        <v>313.7</v>
      </c>
      <c r="V37">
        <v>3.9</v>
      </c>
      <c r="W37">
        <v>11.040000000000001</v>
      </c>
      <c r="X37">
        <v>36.19</v>
      </c>
      <c r="Y37">
        <v>0</v>
      </c>
      <c r="Z37">
        <v>1.5900399999999999</v>
      </c>
      <c r="AA37">
        <v>3.4135583684950781</v>
      </c>
      <c r="AB37">
        <v>3.2132708177044265</v>
      </c>
      <c r="AC37">
        <v>2.3593419192712419</v>
      </c>
      <c r="AD37">
        <v>2.2298940196820589</v>
      </c>
      <c r="AE37">
        <v>4.0204125662376988</v>
      </c>
      <c r="AF37">
        <v>0</v>
      </c>
      <c r="AG37">
        <v>0</v>
      </c>
      <c r="AH37">
        <v>18.488813727560718</v>
      </c>
      <c r="AI37">
        <v>0</v>
      </c>
      <c r="AJ37">
        <v>0</v>
      </c>
      <c r="AK37">
        <v>13.039308116627266</v>
      </c>
      <c r="AL37">
        <v>0.34284423407917397</v>
      </c>
      <c r="AM37">
        <v>0</v>
      </c>
      <c r="AN37">
        <v>0</v>
      </c>
      <c r="AO37">
        <v>0</v>
      </c>
      <c r="AP37">
        <v>0.87630000000000019</v>
      </c>
      <c r="AQ37">
        <v>0</v>
      </c>
      <c r="AR37">
        <v>0.27176449275362319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768.21652170503103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157.6424030121492</v>
      </c>
      <c r="L38">
        <v>41.851997232032076</v>
      </c>
      <c r="M38">
        <v>0</v>
      </c>
      <c r="N38">
        <v>28.98</v>
      </c>
      <c r="O38">
        <v>48.67</v>
      </c>
      <c r="P38">
        <v>59.984956615155774</v>
      </c>
      <c r="Q38">
        <v>5.0125379939209731</v>
      </c>
      <c r="R38">
        <v>10.347459499263621</v>
      </c>
      <c r="S38">
        <v>0</v>
      </c>
      <c r="T38">
        <v>0</v>
      </c>
      <c r="U38">
        <v>316.07</v>
      </c>
      <c r="V38">
        <v>3.9</v>
      </c>
      <c r="W38">
        <v>11.040000000000001</v>
      </c>
      <c r="X38">
        <v>36.19</v>
      </c>
      <c r="Y38">
        <v>0</v>
      </c>
      <c r="Z38">
        <v>1.5900399999999999</v>
      </c>
      <c r="AA38">
        <v>0</v>
      </c>
      <c r="AB38">
        <v>0.90936834208552153</v>
      </c>
      <c r="AC38">
        <v>2.3593419192712419</v>
      </c>
      <c r="AD38">
        <v>0</v>
      </c>
      <c r="AE38">
        <v>4.0204125662376988</v>
      </c>
      <c r="AF38">
        <v>0</v>
      </c>
      <c r="AG38">
        <v>0</v>
      </c>
      <c r="AH38">
        <v>15.463648574445617</v>
      </c>
      <c r="AI38">
        <v>0</v>
      </c>
      <c r="AJ38">
        <v>0</v>
      </c>
      <c r="AK38">
        <v>13.039308116627266</v>
      </c>
      <c r="AL38">
        <v>0.34284423407917397</v>
      </c>
      <c r="AM38">
        <v>0</v>
      </c>
      <c r="AN38">
        <v>0</v>
      </c>
      <c r="AO38">
        <v>0</v>
      </c>
      <c r="AP38">
        <v>0.87630000000000019</v>
      </c>
      <c r="AQ38">
        <v>0</v>
      </c>
      <c r="AR38">
        <v>0.27176449275362319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759.61400168811997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157.6424030121492</v>
      </c>
      <c r="L39">
        <v>44.1988745448527</v>
      </c>
      <c r="M39">
        <v>0</v>
      </c>
      <c r="N39">
        <v>28.98</v>
      </c>
      <c r="O39">
        <v>48.67</v>
      </c>
      <c r="P39">
        <v>59.984956615155774</v>
      </c>
      <c r="Q39">
        <v>5.0125379939209731</v>
      </c>
      <c r="R39">
        <v>10.347459499263621</v>
      </c>
      <c r="S39">
        <v>0</v>
      </c>
      <c r="T39">
        <v>0</v>
      </c>
      <c r="U39">
        <v>320.08</v>
      </c>
      <c r="V39">
        <v>3.9</v>
      </c>
      <c r="W39">
        <v>11.040000000000001</v>
      </c>
      <c r="X39">
        <v>36.19</v>
      </c>
      <c r="Y39">
        <v>0</v>
      </c>
      <c r="Z39">
        <v>0</v>
      </c>
      <c r="AA39">
        <v>0</v>
      </c>
      <c r="AB39">
        <v>0.90936834208552153</v>
      </c>
      <c r="AC39">
        <v>2.3593419192712419</v>
      </c>
      <c r="AD39">
        <v>0</v>
      </c>
      <c r="AE39">
        <v>4.0204125662376988</v>
      </c>
      <c r="AF39">
        <v>0</v>
      </c>
      <c r="AG39">
        <v>0</v>
      </c>
      <c r="AH39">
        <v>10.170244561774023</v>
      </c>
      <c r="AI39">
        <v>0</v>
      </c>
      <c r="AJ39">
        <v>0</v>
      </c>
      <c r="AK39">
        <v>13.039308116627266</v>
      </c>
      <c r="AL39">
        <v>0.34284423407917397</v>
      </c>
      <c r="AM39">
        <v>0</v>
      </c>
      <c r="AN39">
        <v>0</v>
      </c>
      <c r="AO39">
        <v>0</v>
      </c>
      <c r="AP39">
        <v>0.87630000000000019</v>
      </c>
      <c r="AQ39">
        <v>0</v>
      </c>
      <c r="AR39">
        <v>0.27176449275362319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759.08743498826891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157.6424030121492</v>
      </c>
      <c r="L40">
        <v>44.1988745448527</v>
      </c>
      <c r="M40">
        <v>0</v>
      </c>
      <c r="N40">
        <v>28.98</v>
      </c>
      <c r="O40">
        <v>48.67</v>
      </c>
      <c r="P40">
        <v>59.984956615155774</v>
      </c>
      <c r="Q40">
        <v>5.0125379939209731</v>
      </c>
      <c r="R40">
        <v>10.347459499263621</v>
      </c>
      <c r="S40">
        <v>0</v>
      </c>
      <c r="T40">
        <v>0</v>
      </c>
      <c r="U40">
        <v>320.08</v>
      </c>
      <c r="V40">
        <v>3.9</v>
      </c>
      <c r="W40">
        <v>11.040000000000001</v>
      </c>
      <c r="X40">
        <v>36.19</v>
      </c>
      <c r="Y40">
        <v>0</v>
      </c>
      <c r="Z40">
        <v>0</v>
      </c>
      <c r="AA40">
        <v>0</v>
      </c>
      <c r="AB40">
        <v>0.90936834208552153</v>
      </c>
      <c r="AC40">
        <v>0</v>
      </c>
      <c r="AD40">
        <v>0</v>
      </c>
      <c r="AE40">
        <v>4.0204125662376988</v>
      </c>
      <c r="AF40">
        <v>0</v>
      </c>
      <c r="AG40">
        <v>0</v>
      </c>
      <c r="AH40">
        <v>5.5448661034846882</v>
      </c>
      <c r="AI40">
        <v>0</v>
      </c>
      <c r="AJ40">
        <v>0</v>
      </c>
      <c r="AK40">
        <v>13.039308116627266</v>
      </c>
      <c r="AL40">
        <v>0.34284423407917397</v>
      </c>
      <c r="AM40">
        <v>0</v>
      </c>
      <c r="AN40">
        <v>0</v>
      </c>
      <c r="AO40">
        <v>0</v>
      </c>
      <c r="AP40">
        <v>0.87630000000000019</v>
      </c>
      <c r="AQ40">
        <v>0</v>
      </c>
      <c r="AR40">
        <v>0.27176449275362319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752.10271461070829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157.6424030121492</v>
      </c>
      <c r="L41">
        <v>44.199999999999996</v>
      </c>
      <c r="M41">
        <v>0</v>
      </c>
      <c r="N41">
        <v>28.98</v>
      </c>
      <c r="O41">
        <v>48.67</v>
      </c>
      <c r="P41">
        <v>59.984956615155774</v>
      </c>
      <c r="Q41">
        <v>5.0125379939209731</v>
      </c>
      <c r="R41">
        <v>10.347459499263621</v>
      </c>
      <c r="S41">
        <v>0</v>
      </c>
      <c r="T41">
        <v>0</v>
      </c>
      <c r="U41">
        <v>320.08</v>
      </c>
      <c r="V41">
        <v>3.9</v>
      </c>
      <c r="W41">
        <v>11.040000000000001</v>
      </c>
      <c r="X41">
        <v>36.19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4.0204125662376988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13.039308116627266</v>
      </c>
      <c r="AL41">
        <v>0.34284423407917397</v>
      </c>
      <c r="AM41">
        <v>0</v>
      </c>
      <c r="AN41">
        <v>0</v>
      </c>
      <c r="AO41">
        <v>0</v>
      </c>
      <c r="AP41">
        <v>0.87630000000000019</v>
      </c>
      <c r="AQ41">
        <v>0</v>
      </c>
      <c r="AR41">
        <v>0.27176449275362319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745.64960562028546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157.6424030121492</v>
      </c>
      <c r="L42">
        <v>44.199999999999996</v>
      </c>
      <c r="M42">
        <v>0</v>
      </c>
      <c r="N42">
        <v>28.98</v>
      </c>
      <c r="O42">
        <v>48.67</v>
      </c>
      <c r="P42">
        <v>59.984956615155774</v>
      </c>
      <c r="Q42">
        <v>5.0125379939209731</v>
      </c>
      <c r="R42">
        <v>10.347459499263621</v>
      </c>
      <c r="S42">
        <v>0</v>
      </c>
      <c r="T42">
        <v>0</v>
      </c>
      <c r="U42">
        <v>320.08</v>
      </c>
      <c r="V42">
        <v>3.9</v>
      </c>
      <c r="W42">
        <v>11.040000000000001</v>
      </c>
      <c r="X42">
        <v>36.19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4.0204125662376988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13.039308116627266</v>
      </c>
      <c r="AL42">
        <v>0.34284423407917397</v>
      </c>
      <c r="AM42">
        <v>0</v>
      </c>
      <c r="AN42">
        <v>0</v>
      </c>
      <c r="AO42">
        <v>0</v>
      </c>
      <c r="AP42">
        <v>0.87630000000000019</v>
      </c>
      <c r="AQ42">
        <v>0</v>
      </c>
      <c r="AR42">
        <v>0.27176449275362319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745.64960562028546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157.6424030121492</v>
      </c>
      <c r="L43">
        <v>44.199999999999996</v>
      </c>
      <c r="M43">
        <v>0</v>
      </c>
      <c r="N43">
        <v>28.98</v>
      </c>
      <c r="O43">
        <v>48.67</v>
      </c>
      <c r="P43">
        <v>59.984956615155774</v>
      </c>
      <c r="Q43">
        <v>5.0125379939209731</v>
      </c>
      <c r="R43">
        <v>10.347459499263621</v>
      </c>
      <c r="S43">
        <v>0</v>
      </c>
      <c r="T43">
        <v>0</v>
      </c>
      <c r="U43">
        <v>320.08</v>
      </c>
      <c r="V43">
        <v>3.9</v>
      </c>
      <c r="W43">
        <v>11.040000000000001</v>
      </c>
      <c r="X43">
        <v>36.19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4.0204125662376988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13.039308116627266</v>
      </c>
      <c r="AL43">
        <v>0.34284423407917397</v>
      </c>
      <c r="AM43">
        <v>0</v>
      </c>
      <c r="AN43">
        <v>0</v>
      </c>
      <c r="AO43">
        <v>0</v>
      </c>
      <c r="AP43">
        <v>0.87630000000000019</v>
      </c>
      <c r="AQ43">
        <v>0</v>
      </c>
      <c r="AR43">
        <v>0.27176449275362319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745.64960562028546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157.6424030121492</v>
      </c>
      <c r="L44">
        <v>44.199999999999996</v>
      </c>
      <c r="M44">
        <v>0</v>
      </c>
      <c r="N44">
        <v>28.98</v>
      </c>
      <c r="O44">
        <v>48.67</v>
      </c>
      <c r="P44">
        <v>59.984956615155774</v>
      </c>
      <c r="Q44">
        <v>5.0125379939209731</v>
      </c>
      <c r="R44">
        <v>10.347459499263621</v>
      </c>
      <c r="S44">
        <v>0</v>
      </c>
      <c r="T44">
        <v>0</v>
      </c>
      <c r="U44">
        <v>320.08</v>
      </c>
      <c r="V44">
        <v>3.9</v>
      </c>
      <c r="W44">
        <v>11.040000000000001</v>
      </c>
      <c r="X44">
        <v>36.19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4.0204125662376988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13.039308116627266</v>
      </c>
      <c r="AL44">
        <v>0.34284423407917397</v>
      </c>
      <c r="AM44">
        <v>0</v>
      </c>
      <c r="AN44">
        <v>0</v>
      </c>
      <c r="AO44">
        <v>0</v>
      </c>
      <c r="AP44">
        <v>0.87630000000000019</v>
      </c>
      <c r="AQ44">
        <v>0</v>
      </c>
      <c r="AR44">
        <v>0.27176449275362319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745.64960562028546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157.6424030121492</v>
      </c>
      <c r="L45">
        <v>44.19864583333333</v>
      </c>
      <c r="M45">
        <v>0</v>
      </c>
      <c r="N45">
        <v>28.98</v>
      </c>
      <c r="O45">
        <v>48.67</v>
      </c>
      <c r="P45">
        <v>59.984956615155774</v>
      </c>
      <c r="Q45">
        <v>5.0125379939209731</v>
      </c>
      <c r="R45">
        <v>10.347459499263621</v>
      </c>
      <c r="S45">
        <v>0</v>
      </c>
      <c r="T45">
        <v>0</v>
      </c>
      <c r="U45">
        <v>320.08</v>
      </c>
      <c r="V45">
        <v>3.9</v>
      </c>
      <c r="W45">
        <v>11.040000000000001</v>
      </c>
      <c r="X45">
        <v>36.19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13.039308116627266</v>
      </c>
      <c r="AL45">
        <v>0.34284423407917397</v>
      </c>
      <c r="AM45">
        <v>0</v>
      </c>
      <c r="AN45">
        <v>0</v>
      </c>
      <c r="AO45">
        <v>0</v>
      </c>
      <c r="AP45">
        <v>0.87630000000000019</v>
      </c>
      <c r="AQ45">
        <v>0</v>
      </c>
      <c r="AR45">
        <v>0.27176449275362319</v>
      </c>
      <c r="AS45">
        <v>1.0516190900981266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741.62783888738102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157.72240298621162</v>
      </c>
      <c r="L46">
        <v>44.19864583333333</v>
      </c>
      <c r="M46">
        <v>0</v>
      </c>
      <c r="N46">
        <v>28.98</v>
      </c>
      <c r="O46">
        <v>48.67</v>
      </c>
      <c r="P46">
        <v>59.984956615155774</v>
      </c>
      <c r="Q46">
        <v>5.0125379939209731</v>
      </c>
      <c r="R46">
        <v>10.347459499263621</v>
      </c>
      <c r="S46">
        <v>0</v>
      </c>
      <c r="T46">
        <v>0</v>
      </c>
      <c r="U46">
        <v>320.08</v>
      </c>
      <c r="V46">
        <v>3.9</v>
      </c>
      <c r="W46">
        <v>11.040000000000001</v>
      </c>
      <c r="X46">
        <v>36.19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13.039308116627266</v>
      </c>
      <c r="AL46">
        <v>0.34284423407917397</v>
      </c>
      <c r="AM46">
        <v>0</v>
      </c>
      <c r="AN46">
        <v>0</v>
      </c>
      <c r="AO46">
        <v>0</v>
      </c>
      <c r="AP46">
        <v>0.87630000000000019</v>
      </c>
      <c r="AQ46">
        <v>0</v>
      </c>
      <c r="AR46">
        <v>6.4639311594202891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747.90000552811023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100.88168270754448</v>
      </c>
      <c r="L47">
        <v>24.02</v>
      </c>
      <c r="M47">
        <v>0</v>
      </c>
      <c r="N47">
        <v>28.98</v>
      </c>
      <c r="O47">
        <v>48.67</v>
      </c>
      <c r="P47">
        <v>59.984956615155774</v>
      </c>
      <c r="Q47">
        <v>5.0125379939209731</v>
      </c>
      <c r="R47">
        <v>10.347459499263621</v>
      </c>
      <c r="S47">
        <v>0</v>
      </c>
      <c r="T47">
        <v>0</v>
      </c>
      <c r="U47">
        <v>320.08</v>
      </c>
      <c r="V47">
        <v>3.9</v>
      </c>
      <c r="W47">
        <v>11.040000000000001</v>
      </c>
      <c r="X47">
        <v>36.19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13.039308116627266</v>
      </c>
      <c r="AL47">
        <v>0.34284423407917397</v>
      </c>
      <c r="AM47">
        <v>0</v>
      </c>
      <c r="AN47">
        <v>0</v>
      </c>
      <c r="AO47">
        <v>0</v>
      </c>
      <c r="AP47">
        <v>0.9398000000000003</v>
      </c>
      <c r="AQ47">
        <v>0</v>
      </c>
      <c r="AR47">
        <v>6.4639311594202891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670.94413941610958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94.16</v>
      </c>
      <c r="L48">
        <v>24.02</v>
      </c>
      <c r="M48">
        <v>0</v>
      </c>
      <c r="N48">
        <v>28.98</v>
      </c>
      <c r="O48">
        <v>48.67</v>
      </c>
      <c r="P48">
        <v>59.984956615155774</v>
      </c>
      <c r="Q48">
        <v>5.0125379939209731</v>
      </c>
      <c r="R48">
        <v>10.347459499263621</v>
      </c>
      <c r="S48">
        <v>0</v>
      </c>
      <c r="T48">
        <v>0</v>
      </c>
      <c r="U48">
        <v>320.08</v>
      </c>
      <c r="V48">
        <v>3.9</v>
      </c>
      <c r="W48">
        <v>11.040000000000001</v>
      </c>
      <c r="X48">
        <v>36.19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13.039308116627266</v>
      </c>
      <c r="AL48">
        <v>0.34284423407917397</v>
      </c>
      <c r="AM48">
        <v>0</v>
      </c>
      <c r="AN48">
        <v>0</v>
      </c>
      <c r="AO48">
        <v>0</v>
      </c>
      <c r="AP48">
        <v>0.9398000000000003</v>
      </c>
      <c r="AQ48">
        <v>0</v>
      </c>
      <c r="AR48">
        <v>6.4639311594202891</v>
      </c>
      <c r="AS48">
        <v>1.0516190900981266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664.22245670856512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86.471477867031268</v>
      </c>
      <c r="L49">
        <v>26.9</v>
      </c>
      <c r="M49">
        <v>0</v>
      </c>
      <c r="N49">
        <v>28.98</v>
      </c>
      <c r="O49">
        <v>48.67</v>
      </c>
      <c r="P49">
        <v>59.984956615155774</v>
      </c>
      <c r="Q49">
        <v>5.0125379939209731</v>
      </c>
      <c r="R49">
        <v>10.347459499263621</v>
      </c>
      <c r="S49">
        <v>0</v>
      </c>
      <c r="T49">
        <v>0</v>
      </c>
      <c r="U49">
        <v>320.08</v>
      </c>
      <c r="V49">
        <v>3.9</v>
      </c>
      <c r="W49">
        <v>11.040000000000001</v>
      </c>
      <c r="X49">
        <v>36.19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13.039308116627266</v>
      </c>
      <c r="AL49">
        <v>0.56886746987951819</v>
      </c>
      <c r="AM49">
        <v>0</v>
      </c>
      <c r="AN49">
        <v>0</v>
      </c>
      <c r="AO49">
        <v>0</v>
      </c>
      <c r="AP49">
        <v>0.9398000000000003</v>
      </c>
      <c r="AQ49">
        <v>0</v>
      </c>
      <c r="AR49">
        <v>1.0768985507246378</v>
      </c>
      <c r="AS49">
        <v>1.0516190900981266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654.25292520270091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86.471477867031268</v>
      </c>
      <c r="L50">
        <v>26.9</v>
      </c>
      <c r="M50">
        <v>0</v>
      </c>
      <c r="N50">
        <v>28.98</v>
      </c>
      <c r="O50">
        <v>48.67</v>
      </c>
      <c r="P50">
        <v>59.984956615155774</v>
      </c>
      <c r="Q50">
        <v>5.0125379939209731</v>
      </c>
      <c r="R50">
        <v>10.347459499263621</v>
      </c>
      <c r="S50">
        <v>0</v>
      </c>
      <c r="T50">
        <v>0</v>
      </c>
      <c r="U50">
        <v>320.08</v>
      </c>
      <c r="V50">
        <v>3.9</v>
      </c>
      <c r="W50">
        <v>11.040000000000001</v>
      </c>
      <c r="X50">
        <v>36.19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13.039308116627266</v>
      </c>
      <c r="AL50">
        <v>0.56886746987951819</v>
      </c>
      <c r="AM50">
        <v>0</v>
      </c>
      <c r="AN50">
        <v>0</v>
      </c>
      <c r="AO50">
        <v>0</v>
      </c>
      <c r="AP50">
        <v>0.9398000000000003</v>
      </c>
      <c r="AQ50">
        <v>0</v>
      </c>
      <c r="AR50">
        <v>0.5384492753623189</v>
      </c>
      <c r="AS50">
        <v>1.0516190900981266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653.71447592733853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20.18</v>
      </c>
      <c r="L51">
        <v>21.14</v>
      </c>
      <c r="M51">
        <v>0</v>
      </c>
      <c r="N51">
        <v>28.98</v>
      </c>
      <c r="O51">
        <v>48.67</v>
      </c>
      <c r="P51">
        <v>59.984956615155774</v>
      </c>
      <c r="Q51">
        <v>5.0125379939209731</v>
      </c>
      <c r="R51">
        <v>10.347459499263621</v>
      </c>
      <c r="S51">
        <v>0</v>
      </c>
      <c r="T51">
        <v>0</v>
      </c>
      <c r="U51">
        <v>320.08</v>
      </c>
      <c r="V51">
        <v>3.9</v>
      </c>
      <c r="W51">
        <v>11.040000000000001</v>
      </c>
      <c r="X51">
        <v>36.19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13.039308116627266</v>
      </c>
      <c r="AL51">
        <v>0.56886746987951819</v>
      </c>
      <c r="AM51">
        <v>0</v>
      </c>
      <c r="AN51">
        <v>0</v>
      </c>
      <c r="AO51">
        <v>0</v>
      </c>
      <c r="AP51">
        <v>0.9398000000000003</v>
      </c>
      <c r="AQ51">
        <v>0</v>
      </c>
      <c r="AR51">
        <v>0.40383695652173912</v>
      </c>
      <c r="AS51">
        <v>1.9686106155218557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582.44537726689066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20.18</v>
      </c>
      <c r="L52">
        <v>21.14</v>
      </c>
      <c r="M52">
        <v>0</v>
      </c>
      <c r="N52">
        <v>28.98</v>
      </c>
      <c r="O52">
        <v>48.67</v>
      </c>
      <c r="P52">
        <v>59.984956615155774</v>
      </c>
      <c r="Q52">
        <v>5.0125379939209731</v>
      </c>
      <c r="R52">
        <v>10.347459499263621</v>
      </c>
      <c r="S52">
        <v>0</v>
      </c>
      <c r="T52">
        <v>0</v>
      </c>
      <c r="U52">
        <v>320.08</v>
      </c>
      <c r="V52">
        <v>3.9</v>
      </c>
      <c r="W52">
        <v>11.040000000000001</v>
      </c>
      <c r="X52">
        <v>36.19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13.039308116627266</v>
      </c>
      <c r="AL52">
        <v>0.56886746987951819</v>
      </c>
      <c r="AM52">
        <v>0</v>
      </c>
      <c r="AN52">
        <v>0</v>
      </c>
      <c r="AO52">
        <v>0</v>
      </c>
      <c r="AP52">
        <v>0.9398000000000003</v>
      </c>
      <c r="AQ52">
        <v>0</v>
      </c>
      <c r="AR52">
        <v>0.40383695652173912</v>
      </c>
      <c r="AS52">
        <v>1.9686106155218557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582.44537726689066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20.18</v>
      </c>
      <c r="L53">
        <v>21.14</v>
      </c>
      <c r="M53">
        <v>0</v>
      </c>
      <c r="N53">
        <v>28.98</v>
      </c>
      <c r="O53">
        <v>48.67</v>
      </c>
      <c r="P53">
        <v>59.984956615155774</v>
      </c>
      <c r="Q53">
        <v>2.89</v>
      </c>
      <c r="R53">
        <v>5.7684043141592918</v>
      </c>
      <c r="S53">
        <v>1.05</v>
      </c>
      <c r="T53">
        <v>0</v>
      </c>
      <c r="U53">
        <v>320.08</v>
      </c>
      <c r="V53">
        <v>3.9</v>
      </c>
      <c r="W53">
        <v>11.040000000000001</v>
      </c>
      <c r="X53">
        <v>36.19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13.039308116627266</v>
      </c>
      <c r="AL53">
        <v>0.56886746987951819</v>
      </c>
      <c r="AM53">
        <v>0</v>
      </c>
      <c r="AN53">
        <v>0</v>
      </c>
      <c r="AO53">
        <v>0</v>
      </c>
      <c r="AP53">
        <v>0.9398000000000003</v>
      </c>
      <c r="AQ53">
        <v>0</v>
      </c>
      <c r="AR53">
        <v>0.40383695652173912</v>
      </c>
      <c r="AS53">
        <v>1.9686106155218557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576.79378408786522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20.179549090584079</v>
      </c>
      <c r="L54">
        <v>21.14</v>
      </c>
      <c r="M54">
        <v>0</v>
      </c>
      <c r="N54">
        <v>28.98</v>
      </c>
      <c r="O54">
        <v>48.67</v>
      </c>
      <c r="P54">
        <v>59.984956615155774</v>
      </c>
      <c r="Q54">
        <v>2.8800000000000003</v>
      </c>
      <c r="R54">
        <v>5.7684043141592918</v>
      </c>
      <c r="S54">
        <v>1.75</v>
      </c>
      <c r="T54">
        <v>0</v>
      </c>
      <c r="U54">
        <v>320.08</v>
      </c>
      <c r="V54">
        <v>3.9</v>
      </c>
      <c r="W54">
        <v>11.040000000000001</v>
      </c>
      <c r="X54">
        <v>36.19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13.039308116627266</v>
      </c>
      <c r="AL54">
        <v>0.56886746987951819</v>
      </c>
      <c r="AM54">
        <v>0</v>
      </c>
      <c r="AN54">
        <v>0</v>
      </c>
      <c r="AO54">
        <v>0</v>
      </c>
      <c r="AP54">
        <v>0.9398000000000003</v>
      </c>
      <c r="AQ54">
        <v>0</v>
      </c>
      <c r="AR54">
        <v>6.4639311594202891</v>
      </c>
      <c r="AS54">
        <v>1.9686106155218557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583.54342738134801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20.179507143729392</v>
      </c>
      <c r="L55">
        <v>21.14</v>
      </c>
      <c r="M55">
        <v>0</v>
      </c>
      <c r="N55">
        <v>28.98</v>
      </c>
      <c r="O55">
        <v>48.67</v>
      </c>
      <c r="P55">
        <v>59.984956615155774</v>
      </c>
      <c r="Q55">
        <v>2.8800000000000003</v>
      </c>
      <c r="R55">
        <v>5.7684043141592918</v>
      </c>
      <c r="S55">
        <v>1.75</v>
      </c>
      <c r="T55">
        <v>0</v>
      </c>
      <c r="U55">
        <v>263.66999999999996</v>
      </c>
      <c r="V55">
        <v>3.9</v>
      </c>
      <c r="W55">
        <v>11.040000000000001</v>
      </c>
      <c r="X55">
        <v>36.19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13.039308116627266</v>
      </c>
      <c r="AL55">
        <v>0.56886746987951819</v>
      </c>
      <c r="AM55">
        <v>0</v>
      </c>
      <c r="AN55">
        <v>0</v>
      </c>
      <c r="AO55">
        <v>0</v>
      </c>
      <c r="AP55">
        <v>0.9398000000000003</v>
      </c>
      <c r="AQ55">
        <v>0</v>
      </c>
      <c r="AR55">
        <v>6.4639311594202891</v>
      </c>
      <c r="AS55">
        <v>1.9686106155218557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527.13338543449322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20.179507143729392</v>
      </c>
      <c r="L56">
        <v>21.14</v>
      </c>
      <c r="M56">
        <v>0</v>
      </c>
      <c r="N56">
        <v>28.98</v>
      </c>
      <c r="O56">
        <v>48.67</v>
      </c>
      <c r="P56">
        <v>59.984956615155774</v>
      </c>
      <c r="Q56">
        <v>2.8800000000000003</v>
      </c>
      <c r="R56">
        <v>5.7684043141592918</v>
      </c>
      <c r="S56">
        <v>2.4573548387096769</v>
      </c>
      <c r="T56">
        <v>0</v>
      </c>
      <c r="U56">
        <v>263.66999999999996</v>
      </c>
      <c r="V56">
        <v>3.9</v>
      </c>
      <c r="W56">
        <v>11.040000000000001</v>
      </c>
      <c r="X56">
        <v>36.19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13.039308116627266</v>
      </c>
      <c r="AL56">
        <v>0.56886746987951819</v>
      </c>
      <c r="AM56">
        <v>0</v>
      </c>
      <c r="AN56">
        <v>0</v>
      </c>
      <c r="AO56">
        <v>0</v>
      </c>
      <c r="AP56">
        <v>0.9398000000000003</v>
      </c>
      <c r="AQ56">
        <v>0</v>
      </c>
      <c r="AR56">
        <v>0.80767391304347824</v>
      </c>
      <c r="AS56">
        <v>1.9686106155218557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522.18448302682611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20.179507143729392</v>
      </c>
      <c r="L57">
        <v>21.14</v>
      </c>
      <c r="M57">
        <v>0</v>
      </c>
      <c r="N57">
        <v>28.98</v>
      </c>
      <c r="O57">
        <v>48.67</v>
      </c>
      <c r="P57">
        <v>59.984956615155774</v>
      </c>
      <c r="Q57">
        <v>2.8800000000000003</v>
      </c>
      <c r="R57">
        <v>5.7684043141592918</v>
      </c>
      <c r="S57">
        <v>2.36</v>
      </c>
      <c r="T57">
        <v>0</v>
      </c>
      <c r="U57">
        <v>263.66999999999996</v>
      </c>
      <c r="V57">
        <v>3.9</v>
      </c>
      <c r="W57">
        <v>11.040000000000001</v>
      </c>
      <c r="X57">
        <v>36.19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13.039308116627266</v>
      </c>
      <c r="AL57">
        <v>0.56886746987951819</v>
      </c>
      <c r="AM57">
        <v>0</v>
      </c>
      <c r="AN57">
        <v>0</v>
      </c>
      <c r="AO57">
        <v>0</v>
      </c>
      <c r="AP57">
        <v>0.9398000000000003</v>
      </c>
      <c r="AQ57">
        <v>0</v>
      </c>
      <c r="AR57">
        <v>0.27176449275362319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520.63422724240286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20.179507143729392</v>
      </c>
      <c r="L58">
        <v>21.14</v>
      </c>
      <c r="M58">
        <v>0</v>
      </c>
      <c r="N58">
        <v>28.98</v>
      </c>
      <c r="O58">
        <v>48.67</v>
      </c>
      <c r="P58">
        <v>59.984956615155774</v>
      </c>
      <c r="Q58">
        <v>2.8800000000000003</v>
      </c>
      <c r="R58">
        <v>5.7684043141592918</v>
      </c>
      <c r="S58">
        <v>3.0399999999999996</v>
      </c>
      <c r="T58">
        <v>0</v>
      </c>
      <c r="U58">
        <v>263.66999999999996</v>
      </c>
      <c r="V58">
        <v>3.9</v>
      </c>
      <c r="W58">
        <v>11.040000000000001</v>
      </c>
      <c r="X58">
        <v>36.19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13.039308116627266</v>
      </c>
      <c r="AL58">
        <v>0.56886746987951819</v>
      </c>
      <c r="AM58">
        <v>0</v>
      </c>
      <c r="AN58">
        <v>0</v>
      </c>
      <c r="AO58">
        <v>0</v>
      </c>
      <c r="AP58">
        <v>0.9398000000000003</v>
      </c>
      <c r="AQ58">
        <v>0</v>
      </c>
      <c r="AR58">
        <v>0.27176449275362319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521.31422724240292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20.179507143729392</v>
      </c>
      <c r="L59">
        <v>21.14</v>
      </c>
      <c r="M59">
        <v>0</v>
      </c>
      <c r="N59">
        <v>28.98</v>
      </c>
      <c r="O59">
        <v>48.67</v>
      </c>
      <c r="P59">
        <v>59.984956615155774</v>
      </c>
      <c r="Q59">
        <v>2.8800000000000003</v>
      </c>
      <c r="R59">
        <v>5.7684043141592918</v>
      </c>
      <c r="S59">
        <v>3.0399999999999996</v>
      </c>
      <c r="T59">
        <v>0</v>
      </c>
      <c r="U59">
        <v>263.66999999999996</v>
      </c>
      <c r="V59">
        <v>3.9</v>
      </c>
      <c r="W59">
        <v>11.040000000000001</v>
      </c>
      <c r="X59">
        <v>36.19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13.039308116627266</v>
      </c>
      <c r="AL59">
        <v>0.56886746987951819</v>
      </c>
      <c r="AM59">
        <v>0</v>
      </c>
      <c r="AN59">
        <v>0</v>
      </c>
      <c r="AO59">
        <v>0</v>
      </c>
      <c r="AP59">
        <v>0.9398000000000003</v>
      </c>
      <c r="AQ59">
        <v>0</v>
      </c>
      <c r="AR59">
        <v>0.27176449275362319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521.31422724240292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20.179507143729392</v>
      </c>
      <c r="L60">
        <v>21.14</v>
      </c>
      <c r="M60">
        <v>0</v>
      </c>
      <c r="N60">
        <v>28.98</v>
      </c>
      <c r="O60">
        <v>48.67</v>
      </c>
      <c r="P60">
        <v>59.984956615155774</v>
      </c>
      <c r="Q60">
        <v>2.8800000000000003</v>
      </c>
      <c r="R60">
        <v>5.7684043141592918</v>
      </c>
      <c r="S60">
        <v>3.7074606433949349</v>
      </c>
      <c r="T60">
        <v>0</v>
      </c>
      <c r="U60">
        <v>263.66999999999996</v>
      </c>
      <c r="V60">
        <v>3.9</v>
      </c>
      <c r="W60">
        <v>11.040000000000001</v>
      </c>
      <c r="X60">
        <v>36.19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13.039308116627266</v>
      </c>
      <c r="AL60">
        <v>0.56886746987951819</v>
      </c>
      <c r="AM60">
        <v>0</v>
      </c>
      <c r="AN60">
        <v>0</v>
      </c>
      <c r="AO60">
        <v>0</v>
      </c>
      <c r="AP60">
        <v>0.9398000000000003</v>
      </c>
      <c r="AQ60">
        <v>0</v>
      </c>
      <c r="AR60">
        <v>0.27176449275362319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521.98168788579778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20.179507143729392</v>
      </c>
      <c r="L61">
        <v>21.14</v>
      </c>
      <c r="M61">
        <v>0</v>
      </c>
      <c r="N61">
        <v>28.98</v>
      </c>
      <c r="O61">
        <v>48.67</v>
      </c>
      <c r="P61">
        <v>59.984956615155774</v>
      </c>
      <c r="Q61">
        <v>2.8800000000000003</v>
      </c>
      <c r="R61">
        <v>5.7684043141592918</v>
      </c>
      <c r="S61">
        <v>3.7074606433949349</v>
      </c>
      <c r="T61">
        <v>0</v>
      </c>
      <c r="U61">
        <v>263.66999999999996</v>
      </c>
      <c r="V61">
        <v>3.9</v>
      </c>
      <c r="W61">
        <v>11.040000000000001</v>
      </c>
      <c r="X61">
        <v>36.19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13.039308116627266</v>
      </c>
      <c r="AL61">
        <v>0.56886746987951819</v>
      </c>
      <c r="AM61">
        <v>0</v>
      </c>
      <c r="AN61">
        <v>0</v>
      </c>
      <c r="AO61">
        <v>0</v>
      </c>
      <c r="AP61">
        <v>0.9398000000000003</v>
      </c>
      <c r="AQ61">
        <v>0</v>
      </c>
      <c r="AR61">
        <v>0.27176449275362319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521.98168788579778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20.179507143729392</v>
      </c>
      <c r="L62">
        <v>21.14</v>
      </c>
      <c r="M62">
        <v>0</v>
      </c>
      <c r="N62">
        <v>28.98</v>
      </c>
      <c r="O62">
        <v>48.67</v>
      </c>
      <c r="P62">
        <v>59.984956615155774</v>
      </c>
      <c r="Q62">
        <v>2.7700000000000005</v>
      </c>
      <c r="R62">
        <v>5.5384581129974952</v>
      </c>
      <c r="S62">
        <v>4.55</v>
      </c>
      <c r="T62">
        <v>0</v>
      </c>
      <c r="U62">
        <v>263.66999999999996</v>
      </c>
      <c r="V62">
        <v>3.9</v>
      </c>
      <c r="W62">
        <v>11.040000000000001</v>
      </c>
      <c r="X62">
        <v>36.19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13.039308116627266</v>
      </c>
      <c r="AL62">
        <v>0.56886746987951819</v>
      </c>
      <c r="AM62">
        <v>0</v>
      </c>
      <c r="AN62">
        <v>0</v>
      </c>
      <c r="AO62">
        <v>0</v>
      </c>
      <c r="AP62">
        <v>0.9398000000000003</v>
      </c>
      <c r="AQ62">
        <v>0</v>
      </c>
      <c r="AR62">
        <v>0.27176449275362319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522.48428104124116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20.179507143729392</v>
      </c>
      <c r="L63">
        <v>21.14</v>
      </c>
      <c r="M63">
        <v>0</v>
      </c>
      <c r="N63">
        <v>28.98</v>
      </c>
      <c r="O63">
        <v>48.67</v>
      </c>
      <c r="P63">
        <v>59.984956615155774</v>
      </c>
      <c r="Q63">
        <v>5.0125379939209731</v>
      </c>
      <c r="R63">
        <v>10.347459499263621</v>
      </c>
      <c r="S63">
        <v>5.3900000000000006</v>
      </c>
      <c r="T63">
        <v>0</v>
      </c>
      <c r="U63">
        <v>263.66999999999996</v>
      </c>
      <c r="V63">
        <v>3.9</v>
      </c>
      <c r="W63">
        <v>11.040000000000001</v>
      </c>
      <c r="X63">
        <v>36.19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13.039308116627266</v>
      </c>
      <c r="AL63">
        <v>0.56886746987951819</v>
      </c>
      <c r="AM63">
        <v>0</v>
      </c>
      <c r="AN63">
        <v>0</v>
      </c>
      <c r="AO63">
        <v>0</v>
      </c>
      <c r="AP63">
        <v>0.9398000000000003</v>
      </c>
      <c r="AQ63">
        <v>0</v>
      </c>
      <c r="AR63">
        <v>0.80767391304347824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530.91172984171794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29.78</v>
      </c>
      <c r="L64">
        <v>21.14</v>
      </c>
      <c r="M64">
        <v>0</v>
      </c>
      <c r="N64">
        <v>28.98</v>
      </c>
      <c r="O64">
        <v>48.67</v>
      </c>
      <c r="P64">
        <v>59.984956615155774</v>
      </c>
      <c r="Q64">
        <v>5.0125379939209731</v>
      </c>
      <c r="R64">
        <v>10.347459499263621</v>
      </c>
      <c r="S64">
        <v>6.24</v>
      </c>
      <c r="T64">
        <v>0</v>
      </c>
      <c r="U64">
        <v>263.66999999999996</v>
      </c>
      <c r="V64">
        <v>3.9</v>
      </c>
      <c r="W64">
        <v>11.040000000000001</v>
      </c>
      <c r="X64">
        <v>36.19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13.039308116627266</v>
      </c>
      <c r="AL64">
        <v>0.56886746987951819</v>
      </c>
      <c r="AM64">
        <v>0</v>
      </c>
      <c r="AN64">
        <v>0</v>
      </c>
      <c r="AO64">
        <v>0</v>
      </c>
      <c r="AP64">
        <v>0.9398000000000003</v>
      </c>
      <c r="AQ64">
        <v>0</v>
      </c>
      <c r="AR64">
        <v>0.80767391304347824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541.36222269798861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49.960000000000008</v>
      </c>
      <c r="L65">
        <v>21.14</v>
      </c>
      <c r="M65">
        <v>0</v>
      </c>
      <c r="N65">
        <v>28.98</v>
      </c>
      <c r="O65">
        <v>48.67</v>
      </c>
      <c r="P65">
        <v>59.984956615155774</v>
      </c>
      <c r="Q65">
        <v>5.0125379939209731</v>
      </c>
      <c r="R65">
        <v>10.347459499263621</v>
      </c>
      <c r="S65">
        <v>6.4399999999999995</v>
      </c>
      <c r="T65">
        <v>0</v>
      </c>
      <c r="U65">
        <v>263.66999999999996</v>
      </c>
      <c r="V65">
        <v>3.9</v>
      </c>
      <c r="W65">
        <v>11.040000000000001</v>
      </c>
      <c r="X65">
        <v>36.19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13.039308116627266</v>
      </c>
      <c r="AL65">
        <v>0.56886746987951819</v>
      </c>
      <c r="AM65">
        <v>0</v>
      </c>
      <c r="AN65">
        <v>0</v>
      </c>
      <c r="AO65">
        <v>0</v>
      </c>
      <c r="AP65">
        <v>0.9398000000000003</v>
      </c>
      <c r="AQ65">
        <v>0</v>
      </c>
      <c r="AR65">
        <v>1.6178876811594203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562.55243646610461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49.960000000000008</v>
      </c>
      <c r="L66">
        <v>21.14</v>
      </c>
      <c r="M66">
        <v>0</v>
      </c>
      <c r="N66">
        <v>28.98</v>
      </c>
      <c r="O66">
        <v>48.67</v>
      </c>
      <c r="P66">
        <v>59.984956615155774</v>
      </c>
      <c r="Q66">
        <v>5.0125379939209731</v>
      </c>
      <c r="R66">
        <v>10.347459499263621</v>
      </c>
      <c r="S66">
        <v>6.4399999999999995</v>
      </c>
      <c r="T66">
        <v>0</v>
      </c>
      <c r="U66">
        <v>263.66999999999996</v>
      </c>
      <c r="V66">
        <v>3.9</v>
      </c>
      <c r="W66">
        <v>11.040000000000001</v>
      </c>
      <c r="X66">
        <v>36.19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13.039308116627266</v>
      </c>
      <c r="AL66">
        <v>0.56886746987951819</v>
      </c>
      <c r="AM66">
        <v>0</v>
      </c>
      <c r="AN66">
        <v>0</v>
      </c>
      <c r="AO66">
        <v>0</v>
      </c>
      <c r="AP66">
        <v>0.9398000000000003</v>
      </c>
      <c r="AQ66">
        <v>0</v>
      </c>
      <c r="AR66">
        <v>1.6178876811594203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562.55243646610461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79.75</v>
      </c>
      <c r="L67">
        <v>38.860998612324614</v>
      </c>
      <c r="M67">
        <v>0</v>
      </c>
      <c r="N67">
        <v>28.98</v>
      </c>
      <c r="O67">
        <v>48.67</v>
      </c>
      <c r="P67">
        <v>59.984956615155774</v>
      </c>
      <c r="Q67">
        <v>5.0125379939209731</v>
      </c>
      <c r="R67">
        <v>10.347459499263621</v>
      </c>
      <c r="S67">
        <v>6.4399999999999995</v>
      </c>
      <c r="T67">
        <v>0</v>
      </c>
      <c r="U67">
        <v>263.66999999999996</v>
      </c>
      <c r="V67">
        <v>3.9</v>
      </c>
      <c r="W67">
        <v>11.040000000000001</v>
      </c>
      <c r="X67">
        <v>36.19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13.039308116627266</v>
      </c>
      <c r="AL67">
        <v>3.1186127366609298</v>
      </c>
      <c r="AM67">
        <v>0</v>
      </c>
      <c r="AN67">
        <v>0</v>
      </c>
      <c r="AO67">
        <v>0</v>
      </c>
      <c r="AP67">
        <v>0.9398000000000003</v>
      </c>
      <c r="AQ67">
        <v>0</v>
      </c>
      <c r="AR67">
        <v>0.27176449275362319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611.26705715680475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98.962010278911976</v>
      </c>
      <c r="L68">
        <v>41.851997232032076</v>
      </c>
      <c r="M68">
        <v>0</v>
      </c>
      <c r="N68">
        <v>28.98</v>
      </c>
      <c r="O68">
        <v>48.67</v>
      </c>
      <c r="P68">
        <v>59.984956615155774</v>
      </c>
      <c r="Q68">
        <v>5.0125379939209731</v>
      </c>
      <c r="R68">
        <v>10.347459499263621</v>
      </c>
      <c r="S68">
        <v>6.4399999999999995</v>
      </c>
      <c r="T68">
        <v>0</v>
      </c>
      <c r="U68">
        <v>263.66999999999996</v>
      </c>
      <c r="V68">
        <v>3.9</v>
      </c>
      <c r="W68">
        <v>11.040000000000001</v>
      </c>
      <c r="X68">
        <v>36.19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13.039308116627266</v>
      </c>
      <c r="AL68">
        <v>13.607106712564546</v>
      </c>
      <c r="AM68">
        <v>0</v>
      </c>
      <c r="AN68">
        <v>0</v>
      </c>
      <c r="AO68">
        <v>0</v>
      </c>
      <c r="AP68">
        <v>0.9398000000000003</v>
      </c>
      <c r="AQ68">
        <v>0</v>
      </c>
      <c r="AR68">
        <v>0.27176449275362319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643.95856003132781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98.962010278911976</v>
      </c>
      <c r="L69">
        <v>41.851997232032076</v>
      </c>
      <c r="M69">
        <v>0</v>
      </c>
      <c r="N69">
        <v>28.98</v>
      </c>
      <c r="O69">
        <v>48.67</v>
      </c>
      <c r="P69">
        <v>59.984956615155774</v>
      </c>
      <c r="Q69">
        <v>5.0125379939209731</v>
      </c>
      <c r="R69">
        <v>10.347459499263621</v>
      </c>
      <c r="S69">
        <v>6.4399999999999995</v>
      </c>
      <c r="T69">
        <v>0</v>
      </c>
      <c r="U69">
        <v>263.66999999999996</v>
      </c>
      <c r="V69">
        <v>3.9</v>
      </c>
      <c r="W69">
        <v>11.040000000000001</v>
      </c>
      <c r="X69">
        <v>36.19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13.039308116627266</v>
      </c>
      <c r="AL69">
        <v>13.607106712564546</v>
      </c>
      <c r="AM69">
        <v>0</v>
      </c>
      <c r="AN69">
        <v>0</v>
      </c>
      <c r="AO69">
        <v>0</v>
      </c>
      <c r="AP69">
        <v>0.9398000000000003</v>
      </c>
      <c r="AQ69">
        <v>0</v>
      </c>
      <c r="AR69">
        <v>0.27176449275362319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643.95856003132781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123.94219254174922</v>
      </c>
      <c r="L70">
        <v>41.851997232032076</v>
      </c>
      <c r="M70">
        <v>0</v>
      </c>
      <c r="N70">
        <v>28.98</v>
      </c>
      <c r="O70">
        <v>48.67</v>
      </c>
      <c r="P70">
        <v>59.984956615155774</v>
      </c>
      <c r="Q70">
        <v>5.0125379939209731</v>
      </c>
      <c r="R70">
        <v>10.347459499263621</v>
      </c>
      <c r="S70">
        <v>6.4399999999999995</v>
      </c>
      <c r="T70">
        <v>0</v>
      </c>
      <c r="U70">
        <v>263.66999999999996</v>
      </c>
      <c r="V70">
        <v>3.9</v>
      </c>
      <c r="W70">
        <v>11.040000000000001</v>
      </c>
      <c r="X70">
        <v>36.19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5.7074274551214357</v>
      </c>
      <c r="AI70">
        <v>0</v>
      </c>
      <c r="AJ70">
        <v>0</v>
      </c>
      <c r="AK70">
        <v>13.039308116627266</v>
      </c>
      <c r="AL70">
        <v>13.607106712564546</v>
      </c>
      <c r="AM70">
        <v>0</v>
      </c>
      <c r="AN70">
        <v>0</v>
      </c>
      <c r="AO70">
        <v>0</v>
      </c>
      <c r="AP70">
        <v>0.9398000000000003</v>
      </c>
      <c r="AQ70">
        <v>0</v>
      </c>
      <c r="AR70">
        <v>0.27176449275362319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674.64616974928663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157.6424030121492</v>
      </c>
      <c r="L71">
        <v>41.851997232032076</v>
      </c>
      <c r="M71">
        <v>0</v>
      </c>
      <c r="N71">
        <v>28.98</v>
      </c>
      <c r="O71">
        <v>48.67</v>
      </c>
      <c r="P71">
        <v>59.984956615155774</v>
      </c>
      <c r="Q71">
        <v>5.0125379939209731</v>
      </c>
      <c r="R71">
        <v>10.347459499263621</v>
      </c>
      <c r="S71">
        <v>6.4399999999999995</v>
      </c>
      <c r="T71">
        <v>0</v>
      </c>
      <c r="U71">
        <v>263.66999999999996</v>
      </c>
      <c r="V71">
        <v>3.9</v>
      </c>
      <c r="W71">
        <v>11.040000000000001</v>
      </c>
      <c r="X71">
        <v>36.19</v>
      </c>
      <c r="Y71">
        <v>0</v>
      </c>
      <c r="Z71">
        <v>0</v>
      </c>
      <c r="AA71">
        <v>0</v>
      </c>
      <c r="AB71">
        <v>0.81284321080270094</v>
      </c>
      <c r="AC71">
        <v>0</v>
      </c>
      <c r="AD71">
        <v>0</v>
      </c>
      <c r="AE71">
        <v>4.0204125662376988</v>
      </c>
      <c r="AF71">
        <v>0</v>
      </c>
      <c r="AG71">
        <v>0</v>
      </c>
      <c r="AH71">
        <v>11.419934952481521</v>
      </c>
      <c r="AI71">
        <v>0</v>
      </c>
      <c r="AJ71">
        <v>0</v>
      </c>
      <c r="AK71">
        <v>13.039308116627266</v>
      </c>
      <c r="AL71">
        <v>10.206599827882961</v>
      </c>
      <c r="AM71">
        <v>0</v>
      </c>
      <c r="AN71">
        <v>0</v>
      </c>
      <c r="AO71">
        <v>0</v>
      </c>
      <c r="AP71">
        <v>0.9398000000000003</v>
      </c>
      <c r="AQ71">
        <v>0</v>
      </c>
      <c r="AR71">
        <v>0.27176449275362319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715.49163660940553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157.6424030121492</v>
      </c>
      <c r="L72">
        <v>41.851997232032076</v>
      </c>
      <c r="M72">
        <v>0</v>
      </c>
      <c r="N72">
        <v>28.98</v>
      </c>
      <c r="O72">
        <v>48.67</v>
      </c>
      <c r="P72">
        <v>59.984956615155774</v>
      </c>
      <c r="Q72">
        <v>5.0125379939209731</v>
      </c>
      <c r="R72">
        <v>10.347459499263621</v>
      </c>
      <c r="S72">
        <v>6.4399999999999995</v>
      </c>
      <c r="T72">
        <v>0</v>
      </c>
      <c r="U72">
        <v>263.66999999999996</v>
      </c>
      <c r="V72">
        <v>3.9</v>
      </c>
      <c r="W72">
        <v>11.040000000000001</v>
      </c>
      <c r="X72">
        <v>36.19</v>
      </c>
      <c r="Y72">
        <v>0</v>
      </c>
      <c r="Z72">
        <v>0.26923999999999998</v>
      </c>
      <c r="AA72">
        <v>2.9665447726207224</v>
      </c>
      <c r="AB72">
        <v>3.2132708177044265</v>
      </c>
      <c r="AC72">
        <v>0</v>
      </c>
      <c r="AD72">
        <v>0</v>
      </c>
      <c r="AE72">
        <v>8.0408251324753977</v>
      </c>
      <c r="AF72">
        <v>0</v>
      </c>
      <c r="AG72">
        <v>0</v>
      </c>
      <c r="AH72">
        <v>17.124822386483633</v>
      </c>
      <c r="AI72">
        <v>0</v>
      </c>
      <c r="AJ72">
        <v>0</v>
      </c>
      <c r="AK72">
        <v>13.039308116627266</v>
      </c>
      <c r="AL72">
        <v>10.206599827882961</v>
      </c>
      <c r="AM72">
        <v>1.2853083270817707</v>
      </c>
      <c r="AN72">
        <v>0</v>
      </c>
      <c r="AO72">
        <v>0</v>
      </c>
      <c r="AP72">
        <v>0.9398000000000003</v>
      </c>
      <c r="AQ72">
        <v>0</v>
      </c>
      <c r="AR72">
        <v>0.27176449275362319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732.13845731624951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157.6424030121492</v>
      </c>
      <c r="L73">
        <v>41.851997232032076</v>
      </c>
      <c r="M73">
        <v>0</v>
      </c>
      <c r="N73">
        <v>28.98</v>
      </c>
      <c r="O73">
        <v>48.67</v>
      </c>
      <c r="P73">
        <v>59.984956615155774</v>
      </c>
      <c r="Q73">
        <v>5.0125379939209731</v>
      </c>
      <c r="R73">
        <v>10.347459499263621</v>
      </c>
      <c r="S73">
        <v>6.4399999999999995</v>
      </c>
      <c r="T73">
        <v>0</v>
      </c>
      <c r="U73">
        <v>263.66999999999996</v>
      </c>
      <c r="V73">
        <v>3.9</v>
      </c>
      <c r="W73">
        <v>11.040000000000001</v>
      </c>
      <c r="X73">
        <v>36.19</v>
      </c>
      <c r="Y73">
        <v>0</v>
      </c>
      <c r="Z73">
        <v>0.53593999999999997</v>
      </c>
      <c r="AA73">
        <v>3.4287974683544316</v>
      </c>
      <c r="AB73">
        <v>3.2132708177044265</v>
      </c>
      <c r="AC73">
        <v>2.3593419192712419</v>
      </c>
      <c r="AD73">
        <v>1.9657607872823619</v>
      </c>
      <c r="AE73">
        <v>8.0408251324753977</v>
      </c>
      <c r="AF73">
        <v>0</v>
      </c>
      <c r="AG73">
        <v>0</v>
      </c>
      <c r="AH73">
        <v>22.832249841605066</v>
      </c>
      <c r="AI73">
        <v>0</v>
      </c>
      <c r="AJ73">
        <v>0</v>
      </c>
      <c r="AK73">
        <v>13.039308116627266</v>
      </c>
      <c r="AL73">
        <v>10.206599827882961</v>
      </c>
      <c r="AM73">
        <v>2.5706166541635413</v>
      </c>
      <c r="AN73">
        <v>0</v>
      </c>
      <c r="AO73">
        <v>0</v>
      </c>
      <c r="AP73">
        <v>0.9398000000000003</v>
      </c>
      <c r="AQ73">
        <v>0</v>
      </c>
      <c r="AR73">
        <v>0.27176449275362319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744.18524850074016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157.6424030121492</v>
      </c>
      <c r="L74">
        <v>41.851997232032076</v>
      </c>
      <c r="M74">
        <v>0</v>
      </c>
      <c r="N74">
        <v>28.98</v>
      </c>
      <c r="O74">
        <v>48.67</v>
      </c>
      <c r="P74">
        <v>59.984956615155774</v>
      </c>
      <c r="Q74">
        <v>5.0125379939209731</v>
      </c>
      <c r="R74">
        <v>10.347459499263621</v>
      </c>
      <c r="S74">
        <v>6.4399999999999995</v>
      </c>
      <c r="T74">
        <v>0</v>
      </c>
      <c r="U74">
        <v>263.66999999999996</v>
      </c>
      <c r="V74">
        <v>3.9</v>
      </c>
      <c r="W74">
        <v>11.040000000000001</v>
      </c>
      <c r="X74">
        <v>36.19</v>
      </c>
      <c r="Y74">
        <v>0</v>
      </c>
      <c r="Z74">
        <v>3.1826199999999996</v>
      </c>
      <c r="AA74">
        <v>6.8448956868260673</v>
      </c>
      <c r="AB74">
        <v>6.4290817704426111</v>
      </c>
      <c r="AC74">
        <v>4.7288424689806812</v>
      </c>
      <c r="AD74">
        <v>3.8985049205147613</v>
      </c>
      <c r="AE74">
        <v>8.0408251324753977</v>
      </c>
      <c r="AF74">
        <v>0</v>
      </c>
      <c r="AG74">
        <v>0</v>
      </c>
      <c r="AH74">
        <v>28.544757338965152</v>
      </c>
      <c r="AI74">
        <v>0</v>
      </c>
      <c r="AJ74">
        <v>0</v>
      </c>
      <c r="AK74">
        <v>13.039308116627266</v>
      </c>
      <c r="AL74">
        <v>3.1186127366609298</v>
      </c>
      <c r="AM74">
        <v>3.675575393848463</v>
      </c>
      <c r="AN74">
        <v>0</v>
      </c>
      <c r="AO74">
        <v>0</v>
      </c>
      <c r="AP74">
        <v>0.9398000000000003</v>
      </c>
      <c r="AQ74">
        <v>0</v>
      </c>
      <c r="AR74">
        <v>0.27176449275362319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757.49556150071464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157.6424030121492</v>
      </c>
      <c r="L75">
        <v>41.851997232032076</v>
      </c>
      <c r="M75">
        <v>0</v>
      </c>
      <c r="N75">
        <v>28.98</v>
      </c>
      <c r="O75">
        <v>48.67</v>
      </c>
      <c r="P75">
        <v>59.984956615155774</v>
      </c>
      <c r="Q75">
        <v>5.0125379939209731</v>
      </c>
      <c r="R75">
        <v>10.347459499263621</v>
      </c>
      <c r="S75">
        <v>6.4399999999999995</v>
      </c>
      <c r="T75">
        <v>0</v>
      </c>
      <c r="U75">
        <v>263.66999999999996</v>
      </c>
      <c r="V75">
        <v>3.9</v>
      </c>
      <c r="W75">
        <v>11.040000000000001</v>
      </c>
      <c r="X75">
        <v>36.19</v>
      </c>
      <c r="Y75">
        <v>0</v>
      </c>
      <c r="Z75">
        <v>3.1826199999999996</v>
      </c>
      <c r="AA75">
        <v>6.8448956868260673</v>
      </c>
      <c r="AB75">
        <v>6.4290817704426111</v>
      </c>
      <c r="AC75">
        <v>4.7288424689806812</v>
      </c>
      <c r="AD75">
        <v>6.6896820590461763</v>
      </c>
      <c r="AE75">
        <v>8.0408251324753977</v>
      </c>
      <c r="AF75">
        <v>0</v>
      </c>
      <c r="AG75">
        <v>0</v>
      </c>
      <c r="AH75">
        <v>28.544757338965152</v>
      </c>
      <c r="AI75">
        <v>0</v>
      </c>
      <c r="AJ75">
        <v>0</v>
      </c>
      <c r="AK75">
        <v>13.039308116627266</v>
      </c>
      <c r="AL75">
        <v>0.56886746987951819</v>
      </c>
      <c r="AM75">
        <v>3.675575393848463</v>
      </c>
      <c r="AN75">
        <v>0</v>
      </c>
      <c r="AO75">
        <v>0</v>
      </c>
      <c r="AP75">
        <v>0.9398000000000003</v>
      </c>
      <c r="AQ75">
        <v>0</v>
      </c>
      <c r="AR75">
        <v>0.27176449275362319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757.73699337246467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157.6424030121492</v>
      </c>
      <c r="L76">
        <v>41.851997232032076</v>
      </c>
      <c r="M76">
        <v>0</v>
      </c>
      <c r="N76">
        <v>28.98</v>
      </c>
      <c r="O76">
        <v>48.67</v>
      </c>
      <c r="P76">
        <v>59.984956615155774</v>
      </c>
      <c r="Q76">
        <v>5.0125379939209731</v>
      </c>
      <c r="R76">
        <v>10.347459499263621</v>
      </c>
      <c r="S76">
        <v>6.4399999999999995</v>
      </c>
      <c r="T76">
        <v>0</v>
      </c>
      <c r="U76">
        <v>263.66999999999996</v>
      </c>
      <c r="V76">
        <v>3.9</v>
      </c>
      <c r="W76">
        <v>11.040000000000001</v>
      </c>
      <c r="X76">
        <v>36.19</v>
      </c>
      <c r="Y76">
        <v>0</v>
      </c>
      <c r="Z76">
        <v>3.1826199999999996</v>
      </c>
      <c r="AA76">
        <v>6.8448956868260673</v>
      </c>
      <c r="AB76">
        <v>6.4290817704426111</v>
      </c>
      <c r="AC76">
        <v>4.7288424689806812</v>
      </c>
      <c r="AD76">
        <v>6.6896820590461763</v>
      </c>
      <c r="AE76">
        <v>8.0408251324753977</v>
      </c>
      <c r="AF76">
        <v>0</v>
      </c>
      <c r="AG76">
        <v>0</v>
      </c>
      <c r="AH76">
        <v>28.544757338965152</v>
      </c>
      <c r="AI76">
        <v>0</v>
      </c>
      <c r="AJ76">
        <v>0</v>
      </c>
      <c r="AK76">
        <v>13.039308116627266</v>
      </c>
      <c r="AL76">
        <v>0.56886746987951819</v>
      </c>
      <c r="AM76">
        <v>3.675575393848463</v>
      </c>
      <c r="AN76">
        <v>0</v>
      </c>
      <c r="AO76">
        <v>0</v>
      </c>
      <c r="AP76">
        <v>0.9398000000000003</v>
      </c>
      <c r="AQ76">
        <v>0</v>
      </c>
      <c r="AR76">
        <v>0.27176449275362319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757.73699337246467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157.6424030121492</v>
      </c>
      <c r="L77">
        <v>41.851997232032076</v>
      </c>
      <c r="M77">
        <v>0</v>
      </c>
      <c r="N77">
        <v>28.98</v>
      </c>
      <c r="O77">
        <v>48.67</v>
      </c>
      <c r="P77">
        <v>59.984956615155774</v>
      </c>
      <c r="Q77">
        <v>5.0125379939209731</v>
      </c>
      <c r="R77">
        <v>10.347459499263621</v>
      </c>
      <c r="S77">
        <v>6.4399999999999995</v>
      </c>
      <c r="T77">
        <v>0</v>
      </c>
      <c r="U77">
        <v>263.66999999999996</v>
      </c>
      <c r="V77">
        <v>3.9</v>
      </c>
      <c r="W77">
        <v>11.040000000000001</v>
      </c>
      <c r="X77">
        <v>36.19</v>
      </c>
      <c r="Y77">
        <v>0</v>
      </c>
      <c r="Z77">
        <v>3.1826199999999996</v>
      </c>
      <c r="AA77">
        <v>6.8448956868260673</v>
      </c>
      <c r="AB77">
        <v>6.4290817704426111</v>
      </c>
      <c r="AC77">
        <v>4.7288424689806812</v>
      </c>
      <c r="AD77">
        <v>6.6896820590461763</v>
      </c>
      <c r="AE77">
        <v>8.0408251324753977</v>
      </c>
      <c r="AF77">
        <v>0</v>
      </c>
      <c r="AG77">
        <v>0</v>
      </c>
      <c r="AH77">
        <v>28.544757338965152</v>
      </c>
      <c r="AI77">
        <v>0</v>
      </c>
      <c r="AJ77">
        <v>0</v>
      </c>
      <c r="AK77">
        <v>13.039308116627266</v>
      </c>
      <c r="AL77">
        <v>0.56886746987951819</v>
      </c>
      <c r="AM77">
        <v>3.675575393848463</v>
      </c>
      <c r="AN77">
        <v>0</v>
      </c>
      <c r="AO77">
        <v>0</v>
      </c>
      <c r="AP77">
        <v>0.9398000000000003</v>
      </c>
      <c r="AQ77">
        <v>0</v>
      </c>
      <c r="AR77">
        <v>0.27176449275362319</v>
      </c>
      <c r="AS77">
        <v>1.9686106155218557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758.65398489788834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157.6424030121492</v>
      </c>
      <c r="L78">
        <v>41.851997232032076</v>
      </c>
      <c r="M78">
        <v>0</v>
      </c>
      <c r="N78">
        <v>28.98</v>
      </c>
      <c r="O78">
        <v>48.67</v>
      </c>
      <c r="P78">
        <v>59.984956615155774</v>
      </c>
      <c r="Q78">
        <v>5.0125379939209731</v>
      </c>
      <c r="R78">
        <v>10.347459499263621</v>
      </c>
      <c r="S78">
        <v>6.4399999999999995</v>
      </c>
      <c r="T78">
        <v>0</v>
      </c>
      <c r="U78">
        <v>263.66999999999996</v>
      </c>
      <c r="V78">
        <v>3.9</v>
      </c>
      <c r="W78">
        <v>11.040000000000001</v>
      </c>
      <c r="X78">
        <v>36.19</v>
      </c>
      <c r="Y78">
        <v>0</v>
      </c>
      <c r="Z78">
        <v>3.1826199999999996</v>
      </c>
      <c r="AA78">
        <v>6.8448956868260673</v>
      </c>
      <c r="AB78">
        <v>6.4290817704426111</v>
      </c>
      <c r="AC78">
        <v>4.7288424689806812</v>
      </c>
      <c r="AD78">
        <v>6.6896820590461763</v>
      </c>
      <c r="AE78">
        <v>8.0408251324753977</v>
      </c>
      <c r="AF78">
        <v>0</v>
      </c>
      <c r="AG78">
        <v>0</v>
      </c>
      <c r="AH78">
        <v>28.544757338965152</v>
      </c>
      <c r="AI78">
        <v>0</v>
      </c>
      <c r="AJ78">
        <v>0</v>
      </c>
      <c r="AK78">
        <v>13.039308116627266</v>
      </c>
      <c r="AL78">
        <v>0.56886746987951819</v>
      </c>
      <c r="AM78">
        <v>2.5706166541635413</v>
      </c>
      <c r="AN78">
        <v>0</v>
      </c>
      <c r="AO78">
        <v>0</v>
      </c>
      <c r="AP78">
        <v>0.9398000000000003</v>
      </c>
      <c r="AQ78">
        <v>0</v>
      </c>
      <c r="AR78">
        <v>0.27176449275362319</v>
      </c>
      <c r="AS78">
        <v>1.9686106155218557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757.54902615820345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157.6424030121492</v>
      </c>
      <c r="L79">
        <v>41.851997232032076</v>
      </c>
      <c r="M79">
        <v>0</v>
      </c>
      <c r="N79">
        <v>28.98</v>
      </c>
      <c r="O79">
        <v>48.67</v>
      </c>
      <c r="P79">
        <v>59.984956615155774</v>
      </c>
      <c r="Q79">
        <v>5.0125379939209731</v>
      </c>
      <c r="R79">
        <v>10.347459499263621</v>
      </c>
      <c r="S79">
        <v>6.4399999999999995</v>
      </c>
      <c r="T79">
        <v>0</v>
      </c>
      <c r="U79">
        <v>263.66999999999996</v>
      </c>
      <c r="V79">
        <v>3.9</v>
      </c>
      <c r="W79">
        <v>11.040000000000001</v>
      </c>
      <c r="X79">
        <v>36.19</v>
      </c>
      <c r="Y79">
        <v>0</v>
      </c>
      <c r="Z79">
        <v>3.1826199999999996</v>
      </c>
      <c r="AA79">
        <v>5.9762669948429457</v>
      </c>
      <c r="AB79">
        <v>6.4290817704426111</v>
      </c>
      <c r="AC79">
        <v>4.7288424689806812</v>
      </c>
      <c r="AD79">
        <v>6.6896820590461763</v>
      </c>
      <c r="AE79">
        <v>8.0408251324753977</v>
      </c>
      <c r="AF79">
        <v>0</v>
      </c>
      <c r="AG79">
        <v>0</v>
      </c>
      <c r="AH79">
        <v>23.111652164730728</v>
      </c>
      <c r="AI79">
        <v>0.93205891594658308</v>
      </c>
      <c r="AJ79">
        <v>0</v>
      </c>
      <c r="AK79">
        <v>13.039308116627266</v>
      </c>
      <c r="AL79">
        <v>0.56886746987951819</v>
      </c>
      <c r="AM79">
        <v>1.2853083270817707</v>
      </c>
      <c r="AN79">
        <v>0</v>
      </c>
      <c r="AO79">
        <v>0</v>
      </c>
      <c r="AP79">
        <v>0.9398000000000003</v>
      </c>
      <c r="AQ79">
        <v>0</v>
      </c>
      <c r="AR79">
        <v>6.4639311594202891</v>
      </c>
      <c r="AS79">
        <v>1.9686106155218557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757.08620954751734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157.6424030121492</v>
      </c>
      <c r="L80">
        <v>41.851997232032076</v>
      </c>
      <c r="M80">
        <v>0</v>
      </c>
      <c r="N80">
        <v>28.98</v>
      </c>
      <c r="O80">
        <v>48.67</v>
      </c>
      <c r="P80">
        <v>59.984956615155774</v>
      </c>
      <c r="Q80">
        <v>5.0125379939209731</v>
      </c>
      <c r="R80">
        <v>10.347459499263621</v>
      </c>
      <c r="S80">
        <v>6.4399999999999995</v>
      </c>
      <c r="T80">
        <v>0</v>
      </c>
      <c r="U80">
        <v>263.66999999999996</v>
      </c>
      <c r="V80">
        <v>3.9</v>
      </c>
      <c r="W80">
        <v>11.040000000000001</v>
      </c>
      <c r="X80">
        <v>36.19</v>
      </c>
      <c r="Y80">
        <v>0</v>
      </c>
      <c r="Z80">
        <v>1.5900399999999999</v>
      </c>
      <c r="AA80">
        <v>2.9309868729488988</v>
      </c>
      <c r="AB80">
        <v>6.4290817704426111</v>
      </c>
      <c r="AC80">
        <v>2.3593419192712419</v>
      </c>
      <c r="AD80">
        <v>3.8985049205147613</v>
      </c>
      <c r="AE80">
        <v>8.0408251324753977</v>
      </c>
      <c r="AF80">
        <v>0</v>
      </c>
      <c r="AG80">
        <v>0</v>
      </c>
      <c r="AH80">
        <v>22.832249841605066</v>
      </c>
      <c r="AI80">
        <v>4.0380754124116267</v>
      </c>
      <c r="AJ80">
        <v>0</v>
      </c>
      <c r="AK80">
        <v>13.039308116627266</v>
      </c>
      <c r="AL80">
        <v>0.56886746987951819</v>
      </c>
      <c r="AM80">
        <v>1.2853083270817707</v>
      </c>
      <c r="AN80">
        <v>0</v>
      </c>
      <c r="AO80">
        <v>0</v>
      </c>
      <c r="AP80">
        <v>0.9398000000000003</v>
      </c>
      <c r="AQ80">
        <v>0</v>
      </c>
      <c r="AR80">
        <v>6.4639311594202891</v>
      </c>
      <c r="AS80">
        <v>1.9686106155218557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750.11428591072195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157.6424030121492</v>
      </c>
      <c r="L81">
        <v>41.851997232032076</v>
      </c>
      <c r="M81">
        <v>0</v>
      </c>
      <c r="N81">
        <v>28.98</v>
      </c>
      <c r="O81">
        <v>48.67</v>
      </c>
      <c r="P81">
        <v>59.984956615155774</v>
      </c>
      <c r="Q81">
        <v>5.0125379939209731</v>
      </c>
      <c r="R81">
        <v>10.347459499263621</v>
      </c>
      <c r="S81">
        <v>6.4399999999999995</v>
      </c>
      <c r="T81">
        <v>0</v>
      </c>
      <c r="U81">
        <v>263.66999999999996</v>
      </c>
      <c r="V81">
        <v>3.9</v>
      </c>
      <c r="W81">
        <v>11.040000000000001</v>
      </c>
      <c r="X81">
        <v>36.19</v>
      </c>
      <c r="Y81">
        <v>0</v>
      </c>
      <c r="Z81">
        <v>0.26923999999999998</v>
      </c>
      <c r="AA81">
        <v>2.9309868729488988</v>
      </c>
      <c r="AB81">
        <v>6.4290817704426111</v>
      </c>
      <c r="AC81">
        <v>2.3593419192712419</v>
      </c>
      <c r="AD81">
        <v>1.9327441332323998</v>
      </c>
      <c r="AE81">
        <v>8.0408251324753977</v>
      </c>
      <c r="AF81">
        <v>0</v>
      </c>
      <c r="AG81">
        <v>0</v>
      </c>
      <c r="AH81">
        <v>17.124822386483633</v>
      </c>
      <c r="AI81">
        <v>4.0380754124116267</v>
      </c>
      <c r="AJ81">
        <v>0</v>
      </c>
      <c r="AK81">
        <v>13.039308116627266</v>
      </c>
      <c r="AL81">
        <v>0.56886746987951819</v>
      </c>
      <c r="AM81">
        <v>0</v>
      </c>
      <c r="AN81">
        <v>0</v>
      </c>
      <c r="AO81">
        <v>0</v>
      </c>
      <c r="AP81">
        <v>0.9398000000000003</v>
      </c>
      <c r="AQ81">
        <v>0</v>
      </c>
      <c r="AR81">
        <v>6.4639311594202891</v>
      </c>
      <c r="AS81">
        <v>1.9686106155218557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739.83498934123634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157.6424030121492</v>
      </c>
      <c r="L82">
        <v>41.851997232032076</v>
      </c>
      <c r="M82">
        <v>0</v>
      </c>
      <c r="N82">
        <v>28.98</v>
      </c>
      <c r="O82">
        <v>48.67</v>
      </c>
      <c r="P82">
        <v>59.984956615155774</v>
      </c>
      <c r="Q82">
        <v>5.0125379939209731</v>
      </c>
      <c r="R82">
        <v>10.347459499263621</v>
      </c>
      <c r="S82">
        <v>6.4399999999999995</v>
      </c>
      <c r="T82">
        <v>0</v>
      </c>
      <c r="U82">
        <v>263.66999999999996</v>
      </c>
      <c r="V82">
        <v>3.9</v>
      </c>
      <c r="W82">
        <v>11.040000000000001</v>
      </c>
      <c r="X82">
        <v>36.19</v>
      </c>
      <c r="Y82">
        <v>0</v>
      </c>
      <c r="Z82">
        <v>0</v>
      </c>
      <c r="AA82">
        <v>0</v>
      </c>
      <c r="AB82">
        <v>6.4290817704426111</v>
      </c>
      <c r="AC82">
        <v>2.3593419192712419</v>
      </c>
      <c r="AD82">
        <v>0</v>
      </c>
      <c r="AE82">
        <v>8.0408251324753977</v>
      </c>
      <c r="AF82">
        <v>0</v>
      </c>
      <c r="AG82">
        <v>0</v>
      </c>
      <c r="AH82">
        <v>11.419934952481521</v>
      </c>
      <c r="AI82">
        <v>4.0380754124116267</v>
      </c>
      <c r="AJ82">
        <v>0</v>
      </c>
      <c r="AK82">
        <v>13.039308116627266</v>
      </c>
      <c r="AL82">
        <v>0.56886746987951819</v>
      </c>
      <c r="AM82">
        <v>0</v>
      </c>
      <c r="AN82">
        <v>0</v>
      </c>
      <c r="AO82">
        <v>0</v>
      </c>
      <c r="AP82">
        <v>0.9398000000000003</v>
      </c>
      <c r="AQ82">
        <v>0</v>
      </c>
      <c r="AR82">
        <v>6.4639311594202891</v>
      </c>
      <c r="AS82">
        <v>1.9686106155218557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728.99713090105297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157.72240298621162</v>
      </c>
      <c r="L83">
        <v>41.851997232032076</v>
      </c>
      <c r="M83">
        <v>0</v>
      </c>
      <c r="N83">
        <v>28.98</v>
      </c>
      <c r="O83">
        <v>48.67</v>
      </c>
      <c r="P83">
        <v>59.984956615155774</v>
      </c>
      <c r="Q83">
        <v>5.0125379939209731</v>
      </c>
      <c r="R83">
        <v>10.347459499263621</v>
      </c>
      <c r="S83">
        <v>6.4399999999999995</v>
      </c>
      <c r="T83">
        <v>0</v>
      </c>
      <c r="U83">
        <v>263.66999999999996</v>
      </c>
      <c r="V83">
        <v>3.9</v>
      </c>
      <c r="W83">
        <v>11.040000000000001</v>
      </c>
      <c r="X83">
        <v>36.19</v>
      </c>
      <c r="Y83">
        <v>0</v>
      </c>
      <c r="Z83">
        <v>0</v>
      </c>
      <c r="AA83">
        <v>0</v>
      </c>
      <c r="AB83">
        <v>0.81284321080270094</v>
      </c>
      <c r="AC83">
        <v>2.3593419192712419</v>
      </c>
      <c r="AD83">
        <v>0</v>
      </c>
      <c r="AE83">
        <v>8.0408251324753977</v>
      </c>
      <c r="AF83">
        <v>0</v>
      </c>
      <c r="AG83">
        <v>0</v>
      </c>
      <c r="AH83">
        <v>0</v>
      </c>
      <c r="AI83">
        <v>4.0380754124116267</v>
      </c>
      <c r="AJ83">
        <v>0</v>
      </c>
      <c r="AK83">
        <v>13.039308116627266</v>
      </c>
      <c r="AL83">
        <v>0.56886746987951819</v>
      </c>
      <c r="AM83">
        <v>0</v>
      </c>
      <c r="AN83">
        <v>0</v>
      </c>
      <c r="AO83">
        <v>0</v>
      </c>
      <c r="AP83">
        <v>0.9398000000000003</v>
      </c>
      <c r="AQ83">
        <v>0</v>
      </c>
      <c r="AR83">
        <v>6.4639311594202891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711.12396583757015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157.72240298621162</v>
      </c>
      <c r="L84">
        <v>41.851997232032076</v>
      </c>
      <c r="M84">
        <v>0</v>
      </c>
      <c r="N84">
        <v>28.98</v>
      </c>
      <c r="O84">
        <v>48.67</v>
      </c>
      <c r="P84">
        <v>59.984956615155774</v>
      </c>
      <c r="Q84">
        <v>5.0125379939209731</v>
      </c>
      <c r="R84">
        <v>10.347459499263621</v>
      </c>
      <c r="S84">
        <v>6.4399999999999995</v>
      </c>
      <c r="T84">
        <v>0</v>
      </c>
      <c r="U84">
        <v>263.66999999999996</v>
      </c>
      <c r="V84">
        <v>3.9</v>
      </c>
      <c r="W84">
        <v>11.040000000000001</v>
      </c>
      <c r="X84">
        <v>36.19</v>
      </c>
      <c r="Y84">
        <v>0</v>
      </c>
      <c r="Z84">
        <v>0</v>
      </c>
      <c r="AA84">
        <v>0</v>
      </c>
      <c r="AB84">
        <v>0</v>
      </c>
      <c r="AC84">
        <v>2.3593419192712419</v>
      </c>
      <c r="AD84">
        <v>0</v>
      </c>
      <c r="AE84">
        <v>8.0408251324753977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13.039308116627266</v>
      </c>
      <c r="AL84">
        <v>0.56886746987951819</v>
      </c>
      <c r="AM84">
        <v>0</v>
      </c>
      <c r="AN84">
        <v>0</v>
      </c>
      <c r="AO84">
        <v>0</v>
      </c>
      <c r="AP84">
        <v>0.9398000000000003</v>
      </c>
      <c r="AQ84">
        <v>0</v>
      </c>
      <c r="AR84">
        <v>6.4639311594202891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710.31112262676743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157.72240298621162</v>
      </c>
      <c r="L85">
        <v>41.851997232032076</v>
      </c>
      <c r="M85">
        <v>0</v>
      </c>
      <c r="N85">
        <v>28.98</v>
      </c>
      <c r="O85">
        <v>48.67</v>
      </c>
      <c r="P85">
        <v>59.984956615155774</v>
      </c>
      <c r="Q85">
        <v>5.0125379939209731</v>
      </c>
      <c r="R85">
        <v>10.347459499263621</v>
      </c>
      <c r="S85">
        <v>6.4399999999999995</v>
      </c>
      <c r="T85">
        <v>0</v>
      </c>
      <c r="U85">
        <v>263.66999999999996</v>
      </c>
      <c r="V85">
        <v>3.9</v>
      </c>
      <c r="W85">
        <v>11.040000000000001</v>
      </c>
      <c r="X85">
        <v>36.19</v>
      </c>
      <c r="Y85">
        <v>0</v>
      </c>
      <c r="Z85">
        <v>0</v>
      </c>
      <c r="AA85">
        <v>0</v>
      </c>
      <c r="AB85">
        <v>0</v>
      </c>
      <c r="AC85">
        <v>2.3593419192712419</v>
      </c>
      <c r="AD85">
        <v>0</v>
      </c>
      <c r="AE85">
        <v>8.0408251324753977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13.039308116627266</v>
      </c>
      <c r="AL85">
        <v>0.56886746987951819</v>
      </c>
      <c r="AM85">
        <v>0</v>
      </c>
      <c r="AN85">
        <v>0</v>
      </c>
      <c r="AO85">
        <v>0</v>
      </c>
      <c r="AP85">
        <v>0.9398000000000003</v>
      </c>
      <c r="AQ85">
        <v>0</v>
      </c>
      <c r="AR85">
        <v>6.4639311594202891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710.31112262676743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157.72240298621162</v>
      </c>
      <c r="L86">
        <v>41.851997232032076</v>
      </c>
      <c r="M86">
        <v>0</v>
      </c>
      <c r="N86">
        <v>28.98</v>
      </c>
      <c r="O86">
        <v>48.67</v>
      </c>
      <c r="P86">
        <v>59.984956615155774</v>
      </c>
      <c r="Q86">
        <v>5.0125379939209731</v>
      </c>
      <c r="R86">
        <v>10.347459499263621</v>
      </c>
      <c r="S86">
        <v>6.4399999999999995</v>
      </c>
      <c r="T86">
        <v>0</v>
      </c>
      <c r="U86">
        <v>263.66999999999996</v>
      </c>
      <c r="V86">
        <v>3.9</v>
      </c>
      <c r="W86">
        <v>11.040000000000001</v>
      </c>
      <c r="X86">
        <v>36.19</v>
      </c>
      <c r="Y86">
        <v>0</v>
      </c>
      <c r="Z86">
        <v>0</v>
      </c>
      <c r="AA86">
        <v>0</v>
      </c>
      <c r="AB86">
        <v>0</v>
      </c>
      <c r="AC86">
        <v>2.3593419192712419</v>
      </c>
      <c r="AD86">
        <v>0</v>
      </c>
      <c r="AE86">
        <v>8.0408251324753977</v>
      </c>
      <c r="AF86">
        <v>0</v>
      </c>
      <c r="AG86">
        <v>0</v>
      </c>
      <c r="AH86">
        <v>0</v>
      </c>
      <c r="AI86">
        <v>0.86856716417910462</v>
      </c>
      <c r="AJ86">
        <v>0</v>
      </c>
      <c r="AK86">
        <v>13.039308116627266</v>
      </c>
      <c r="AL86">
        <v>0.56886746987951819</v>
      </c>
      <c r="AM86">
        <v>0</v>
      </c>
      <c r="AN86">
        <v>0</v>
      </c>
      <c r="AO86">
        <v>0</v>
      </c>
      <c r="AP86">
        <v>0.9398000000000003</v>
      </c>
      <c r="AQ86">
        <v>0</v>
      </c>
      <c r="AR86">
        <v>2.1537971014492756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702.83148032056386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146.04</v>
      </c>
      <c r="L87">
        <v>41.852293464858207</v>
      </c>
      <c r="M87">
        <v>0</v>
      </c>
      <c r="N87">
        <v>28.98</v>
      </c>
      <c r="O87">
        <v>48.67</v>
      </c>
      <c r="P87">
        <v>59.984956615155774</v>
      </c>
      <c r="Q87">
        <v>5.0125379939209731</v>
      </c>
      <c r="R87">
        <v>10.347459499263621</v>
      </c>
      <c r="S87">
        <v>6.4399999999999995</v>
      </c>
      <c r="T87">
        <v>0</v>
      </c>
      <c r="U87">
        <v>263.66999999999996</v>
      </c>
      <c r="V87">
        <v>3.3950824587706148</v>
      </c>
      <c r="W87">
        <v>11.040000000000001</v>
      </c>
      <c r="X87">
        <v>36.19</v>
      </c>
      <c r="Y87">
        <v>0</v>
      </c>
      <c r="Z87">
        <v>0</v>
      </c>
      <c r="AA87">
        <v>0</v>
      </c>
      <c r="AB87">
        <v>0</v>
      </c>
      <c r="AC87">
        <v>2.3593419192712419</v>
      </c>
      <c r="AD87">
        <v>0</v>
      </c>
      <c r="AE87">
        <v>8.0408251324753977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13.039308116627266</v>
      </c>
      <c r="AL87">
        <v>0.56886746987951819</v>
      </c>
      <c r="AM87">
        <v>0</v>
      </c>
      <c r="AN87">
        <v>0</v>
      </c>
      <c r="AO87">
        <v>0</v>
      </c>
      <c r="AP87">
        <v>0.50038000000000016</v>
      </c>
      <c r="AQ87">
        <v>0</v>
      </c>
      <c r="AR87">
        <v>2.1537971014492756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689.33646886176996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139.31780224634019</v>
      </c>
      <c r="L88">
        <v>41.85249010799393</v>
      </c>
      <c r="M88">
        <v>0</v>
      </c>
      <c r="N88">
        <v>28.98</v>
      </c>
      <c r="O88">
        <v>48.67</v>
      </c>
      <c r="P88">
        <v>59.984956615155774</v>
      </c>
      <c r="Q88">
        <v>5.0125379939209731</v>
      </c>
      <c r="R88">
        <v>10.347459499263621</v>
      </c>
      <c r="S88">
        <v>6.4399999999999995</v>
      </c>
      <c r="T88">
        <v>0</v>
      </c>
      <c r="U88">
        <v>263.66999999999996</v>
      </c>
      <c r="V88">
        <v>3.3950824587706148</v>
      </c>
      <c r="W88">
        <v>11.040000000000001</v>
      </c>
      <c r="X88">
        <v>36.19</v>
      </c>
      <c r="Y88">
        <v>0</v>
      </c>
      <c r="Z88">
        <v>0</v>
      </c>
      <c r="AA88">
        <v>0</v>
      </c>
      <c r="AB88">
        <v>0</v>
      </c>
      <c r="AC88">
        <v>2.3593419192712419</v>
      </c>
      <c r="AD88">
        <v>0</v>
      </c>
      <c r="AE88">
        <v>8.0408251324753977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13.039308116627266</v>
      </c>
      <c r="AL88">
        <v>0.56886746987951819</v>
      </c>
      <c r="AM88">
        <v>0</v>
      </c>
      <c r="AN88">
        <v>0</v>
      </c>
      <c r="AO88">
        <v>0</v>
      </c>
      <c r="AP88">
        <v>0.50038000000000016</v>
      </c>
      <c r="AQ88">
        <v>0</v>
      </c>
      <c r="AR88">
        <v>2.6947862318840579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683.15545688168061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115.29810952615183</v>
      </c>
      <c r="L89">
        <v>41.85249010799393</v>
      </c>
      <c r="M89">
        <v>0</v>
      </c>
      <c r="N89">
        <v>28.98</v>
      </c>
      <c r="O89">
        <v>48.67</v>
      </c>
      <c r="P89">
        <v>59.984956615155774</v>
      </c>
      <c r="Q89">
        <v>5.0125379939209731</v>
      </c>
      <c r="R89">
        <v>10.347459499263621</v>
      </c>
      <c r="S89">
        <v>6.4399999999999995</v>
      </c>
      <c r="T89">
        <v>0</v>
      </c>
      <c r="U89">
        <v>263.66999999999996</v>
      </c>
      <c r="V89">
        <v>3.3950824587706148</v>
      </c>
      <c r="W89">
        <v>11.040000000000001</v>
      </c>
      <c r="X89">
        <v>36.19</v>
      </c>
      <c r="Y89">
        <v>0</v>
      </c>
      <c r="Z89">
        <v>0</v>
      </c>
      <c r="AA89">
        <v>0</v>
      </c>
      <c r="AB89">
        <v>0</v>
      </c>
      <c r="AC89">
        <v>2.3593419192712419</v>
      </c>
      <c r="AD89">
        <v>0</v>
      </c>
      <c r="AE89">
        <v>8.0408251324753977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13.039308116627266</v>
      </c>
      <c r="AL89">
        <v>0.56886746987951819</v>
      </c>
      <c r="AM89">
        <v>0</v>
      </c>
      <c r="AN89">
        <v>0</v>
      </c>
      <c r="AO89">
        <v>0</v>
      </c>
      <c r="AP89">
        <v>0.50038000000000016</v>
      </c>
      <c r="AQ89">
        <v>0</v>
      </c>
      <c r="AR89">
        <v>2.6947862318840579</v>
      </c>
      <c r="AS89">
        <v>1.0516190900981266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659.13576416149238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96.079999999999984</v>
      </c>
      <c r="L90">
        <v>41.85249010799393</v>
      </c>
      <c r="M90">
        <v>0</v>
      </c>
      <c r="N90">
        <v>28.98</v>
      </c>
      <c r="O90">
        <v>48.67</v>
      </c>
      <c r="P90">
        <v>59.984956615155774</v>
      </c>
      <c r="Q90">
        <v>5.0125379939209731</v>
      </c>
      <c r="R90">
        <v>10.347459499263621</v>
      </c>
      <c r="S90">
        <v>6.4399999999999995</v>
      </c>
      <c r="T90">
        <v>0</v>
      </c>
      <c r="U90">
        <v>263.66999999999996</v>
      </c>
      <c r="V90">
        <v>3.3950824587706148</v>
      </c>
      <c r="W90">
        <v>11.040000000000001</v>
      </c>
      <c r="X90">
        <v>36.19</v>
      </c>
      <c r="Y90">
        <v>0</v>
      </c>
      <c r="Z90">
        <v>0</v>
      </c>
      <c r="AA90">
        <v>0</v>
      </c>
      <c r="AB90">
        <v>0</v>
      </c>
      <c r="AC90">
        <v>2.3593419192712419</v>
      </c>
      <c r="AD90">
        <v>0</v>
      </c>
      <c r="AE90">
        <v>8.0408251324753977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13.039308116627266</v>
      </c>
      <c r="AL90">
        <v>0.56886746987951819</v>
      </c>
      <c r="AM90">
        <v>0</v>
      </c>
      <c r="AN90">
        <v>0</v>
      </c>
      <c r="AO90">
        <v>0</v>
      </c>
      <c r="AP90">
        <v>0.50038000000000016</v>
      </c>
      <c r="AQ90">
        <v>0</v>
      </c>
      <c r="AR90">
        <v>2.6947862318840579</v>
      </c>
      <c r="AS90">
        <v>1.0516190900981266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639.91765463534045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48.889100443430422</v>
      </c>
      <c r="L91">
        <v>41.981502881895963</v>
      </c>
      <c r="M91">
        <v>0</v>
      </c>
      <c r="N91">
        <v>28.98</v>
      </c>
      <c r="O91">
        <v>48.67</v>
      </c>
      <c r="P91">
        <v>59.984956615155774</v>
      </c>
      <c r="Q91">
        <v>5.0125379939209731</v>
      </c>
      <c r="R91">
        <v>10.347459499263621</v>
      </c>
      <c r="S91">
        <v>6.4399999999999995</v>
      </c>
      <c r="T91">
        <v>0</v>
      </c>
      <c r="U91">
        <v>263.66999999999996</v>
      </c>
      <c r="V91">
        <v>3.3950824587706148</v>
      </c>
      <c r="W91">
        <v>11.040000000000001</v>
      </c>
      <c r="X91">
        <v>36.19</v>
      </c>
      <c r="Y91">
        <v>0</v>
      </c>
      <c r="Z91">
        <v>0</v>
      </c>
      <c r="AA91">
        <v>0</v>
      </c>
      <c r="AB91">
        <v>0</v>
      </c>
      <c r="AC91">
        <v>2.3593419192712419</v>
      </c>
      <c r="AD91">
        <v>0</v>
      </c>
      <c r="AE91">
        <v>8.0408251324753977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13.039308116627266</v>
      </c>
      <c r="AL91">
        <v>0.56886746987951819</v>
      </c>
      <c r="AM91">
        <v>0</v>
      </c>
      <c r="AN91">
        <v>0</v>
      </c>
      <c r="AO91">
        <v>0</v>
      </c>
      <c r="AP91">
        <v>0.50038000000000016</v>
      </c>
      <c r="AQ91">
        <v>0</v>
      </c>
      <c r="AR91">
        <v>3.7691449275362316</v>
      </c>
      <c r="AS91">
        <v>1.0516190900981266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593.93012654832512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40.020000000000003</v>
      </c>
      <c r="L92">
        <v>41.853005601838554</v>
      </c>
      <c r="M92">
        <v>0</v>
      </c>
      <c r="N92">
        <v>28.98</v>
      </c>
      <c r="O92">
        <v>48.67</v>
      </c>
      <c r="P92">
        <v>59.984956615155774</v>
      </c>
      <c r="Q92">
        <v>5.0125379939209731</v>
      </c>
      <c r="R92">
        <v>10.347459499263621</v>
      </c>
      <c r="S92">
        <v>6.4399999999999995</v>
      </c>
      <c r="T92">
        <v>0</v>
      </c>
      <c r="U92">
        <v>263.66999999999996</v>
      </c>
      <c r="V92">
        <v>3.3950824587706148</v>
      </c>
      <c r="W92">
        <v>11.040000000000001</v>
      </c>
      <c r="X92">
        <v>36.19</v>
      </c>
      <c r="Y92">
        <v>0</v>
      </c>
      <c r="Z92">
        <v>0</v>
      </c>
      <c r="AA92">
        <v>0</v>
      </c>
      <c r="AB92">
        <v>0</v>
      </c>
      <c r="AC92">
        <v>2.3593419192712419</v>
      </c>
      <c r="AD92">
        <v>0</v>
      </c>
      <c r="AE92">
        <v>8.0408251324753977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13.039308116627266</v>
      </c>
      <c r="AL92">
        <v>0.56886746987951819</v>
      </c>
      <c r="AM92">
        <v>0</v>
      </c>
      <c r="AN92">
        <v>0</v>
      </c>
      <c r="AO92">
        <v>0</v>
      </c>
      <c r="AP92">
        <v>0.50038000000000016</v>
      </c>
      <c r="AQ92">
        <v>0</v>
      </c>
      <c r="AR92">
        <v>3.7691449275362316</v>
      </c>
      <c r="AS92">
        <v>1.0516190900981266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584.93252882483728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40.020000000000003</v>
      </c>
      <c r="L93">
        <v>41.853005601838554</v>
      </c>
      <c r="M93">
        <v>0</v>
      </c>
      <c r="N93">
        <v>28.98</v>
      </c>
      <c r="O93">
        <v>48.67</v>
      </c>
      <c r="P93">
        <v>59.984956615155774</v>
      </c>
      <c r="Q93">
        <v>5.0125379939209731</v>
      </c>
      <c r="R93">
        <v>10.347459499263621</v>
      </c>
      <c r="S93">
        <v>6.4399999999999995</v>
      </c>
      <c r="T93">
        <v>0</v>
      </c>
      <c r="U93">
        <v>263.66999999999996</v>
      </c>
      <c r="V93">
        <v>3.3950824587706148</v>
      </c>
      <c r="W93">
        <v>11.040000000000001</v>
      </c>
      <c r="X93">
        <v>36.19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8.0408251324753977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13.039308116627266</v>
      </c>
      <c r="AL93">
        <v>0.56886746987951819</v>
      </c>
      <c r="AM93">
        <v>0</v>
      </c>
      <c r="AN93">
        <v>0</v>
      </c>
      <c r="AO93">
        <v>0</v>
      </c>
      <c r="AP93">
        <v>0.50038000000000016</v>
      </c>
      <c r="AQ93">
        <v>0</v>
      </c>
      <c r="AR93">
        <v>3.5024601449275359</v>
      </c>
      <c r="AS93">
        <v>1.0516190900981266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582.30650212295734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40.020000000000003</v>
      </c>
      <c r="L94">
        <v>41.853005601838554</v>
      </c>
      <c r="M94">
        <v>0</v>
      </c>
      <c r="N94">
        <v>28.98</v>
      </c>
      <c r="O94">
        <v>48.67</v>
      </c>
      <c r="P94">
        <v>59.984956615155774</v>
      </c>
      <c r="Q94">
        <v>5.0125379939209731</v>
      </c>
      <c r="R94">
        <v>10.347459499263621</v>
      </c>
      <c r="S94">
        <v>6.4399999999999995</v>
      </c>
      <c r="T94">
        <v>0</v>
      </c>
      <c r="U94">
        <v>263.66999999999996</v>
      </c>
      <c r="V94">
        <v>3.3950824587706148</v>
      </c>
      <c r="W94">
        <v>11.040000000000001</v>
      </c>
      <c r="X94">
        <v>36.19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8.0408251324753977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13.039308116627266</v>
      </c>
      <c r="AL94">
        <v>0.56886746987951819</v>
      </c>
      <c r="AM94">
        <v>0</v>
      </c>
      <c r="AN94">
        <v>0</v>
      </c>
      <c r="AO94">
        <v>0</v>
      </c>
      <c r="AP94">
        <v>0.50038000000000016</v>
      </c>
      <c r="AQ94">
        <v>0</v>
      </c>
      <c r="AR94">
        <v>3.5024601449275359</v>
      </c>
      <c r="AS94">
        <v>1.0516190900981266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582.30650212295734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31.16</v>
      </c>
      <c r="L95">
        <v>20.18</v>
      </c>
      <c r="M95">
        <v>0</v>
      </c>
      <c r="N95">
        <v>28.98</v>
      </c>
      <c r="O95">
        <v>48.67</v>
      </c>
      <c r="P95">
        <v>59.984956615155774</v>
      </c>
      <c r="Q95">
        <v>5.0125379939209731</v>
      </c>
      <c r="R95">
        <v>10.347459499263621</v>
      </c>
      <c r="S95">
        <v>6.4399999999999995</v>
      </c>
      <c r="T95">
        <v>0</v>
      </c>
      <c r="U95">
        <v>263.66999999999996</v>
      </c>
      <c r="V95">
        <v>3.3950824587706148</v>
      </c>
      <c r="W95">
        <v>11.040000000000001</v>
      </c>
      <c r="X95">
        <v>36.19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8.0408251324753977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13.039308116627266</v>
      </c>
      <c r="AL95">
        <v>0.56886746987951819</v>
      </c>
      <c r="AM95">
        <v>0</v>
      </c>
      <c r="AN95">
        <v>0</v>
      </c>
      <c r="AO95">
        <v>0</v>
      </c>
      <c r="AP95">
        <v>0.50038000000000016</v>
      </c>
      <c r="AQ95">
        <v>0</v>
      </c>
      <c r="AR95">
        <v>0.80767391304347824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549.07871028923466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34.070000000000007</v>
      </c>
      <c r="L96">
        <v>20.18</v>
      </c>
      <c r="M96">
        <v>0</v>
      </c>
      <c r="N96">
        <v>28.98</v>
      </c>
      <c r="O96">
        <v>48.67</v>
      </c>
      <c r="P96">
        <v>59.984956615155774</v>
      </c>
      <c r="Q96">
        <v>5.0125379939209731</v>
      </c>
      <c r="R96">
        <v>10.347459499263621</v>
      </c>
      <c r="S96">
        <v>6.4399999999999995</v>
      </c>
      <c r="T96">
        <v>0</v>
      </c>
      <c r="U96">
        <v>263.66999999999996</v>
      </c>
      <c r="V96">
        <v>3.3950824587706148</v>
      </c>
      <c r="W96">
        <v>11.040000000000001</v>
      </c>
      <c r="X96">
        <v>36.19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8.0408251324753977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13.039308116627266</v>
      </c>
      <c r="AL96">
        <v>0.56886746987951819</v>
      </c>
      <c r="AM96">
        <v>0</v>
      </c>
      <c r="AN96">
        <v>0</v>
      </c>
      <c r="AO96">
        <v>0</v>
      </c>
      <c r="AP96">
        <v>0.50038000000000016</v>
      </c>
      <c r="AQ96">
        <v>0</v>
      </c>
      <c r="AR96">
        <v>0.80767391304347824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551.98871028923475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21.4</v>
      </c>
      <c r="L97">
        <v>20.18</v>
      </c>
      <c r="M97">
        <v>0</v>
      </c>
      <c r="N97">
        <v>28.98</v>
      </c>
      <c r="O97">
        <v>48.67</v>
      </c>
      <c r="P97">
        <v>59.984956615155774</v>
      </c>
      <c r="Q97">
        <v>5.0125379939209731</v>
      </c>
      <c r="R97">
        <v>10.347459499263621</v>
      </c>
      <c r="S97">
        <v>6.4399999999999995</v>
      </c>
      <c r="T97">
        <v>0</v>
      </c>
      <c r="U97">
        <v>263.66999999999996</v>
      </c>
      <c r="V97">
        <v>3.3950824587706148</v>
      </c>
      <c r="W97">
        <v>11.040000000000001</v>
      </c>
      <c r="X97">
        <v>36.19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8.0408251324753977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13.039308116627266</v>
      </c>
      <c r="AL97">
        <v>0.56886746987951819</v>
      </c>
      <c r="AM97">
        <v>0</v>
      </c>
      <c r="AN97">
        <v>0</v>
      </c>
      <c r="AO97">
        <v>0</v>
      </c>
      <c r="AP97">
        <v>0.50038000000000016</v>
      </c>
      <c r="AQ97">
        <v>0</v>
      </c>
      <c r="AR97">
        <v>0.80767391304347824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539.31871028923467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21.399358916749051</v>
      </c>
      <c r="L98">
        <v>20.23</v>
      </c>
      <c r="M98">
        <v>0</v>
      </c>
      <c r="N98">
        <v>28.98</v>
      </c>
      <c r="O98">
        <v>48.67</v>
      </c>
      <c r="P98">
        <v>59.984956615155774</v>
      </c>
      <c r="Q98">
        <v>5.0125379939209731</v>
      </c>
      <c r="R98">
        <v>10.347459499263621</v>
      </c>
      <c r="S98">
        <v>6.4399999999999995</v>
      </c>
      <c r="T98">
        <v>0</v>
      </c>
      <c r="U98">
        <v>263.66999999999996</v>
      </c>
      <c r="V98">
        <v>3.3950824587706148</v>
      </c>
      <c r="W98">
        <v>11.040000000000001</v>
      </c>
      <c r="X98">
        <v>36.19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8.0408251324753977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13.039308116627266</v>
      </c>
      <c r="AL98">
        <v>0.56886746987951819</v>
      </c>
      <c r="AM98">
        <v>0</v>
      </c>
      <c r="AN98">
        <v>0</v>
      </c>
      <c r="AO98">
        <v>0</v>
      </c>
      <c r="AP98">
        <v>0.50038000000000016</v>
      </c>
      <c r="AQ98">
        <v>0</v>
      </c>
      <c r="AR98">
        <v>0.80767391304347824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539.36806920598372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1.94046023828668</v>
      </c>
      <c r="L99">
        <f t="shared" si="2"/>
        <v>0.75691457047330446</v>
      </c>
      <c r="M99">
        <f t="shared" si="2"/>
        <v>0</v>
      </c>
      <c r="N99">
        <f t="shared" si="2"/>
        <v>0.69552000000000036</v>
      </c>
      <c r="O99">
        <f t="shared" si="2"/>
        <v>1.1680800000000013</v>
      </c>
      <c r="P99">
        <f t="shared" si="2"/>
        <v>1.4396389587637397</v>
      </c>
      <c r="Q99">
        <f t="shared" si="2"/>
        <v>0.102438139891166</v>
      </c>
      <c r="R99">
        <f t="shared" si="2"/>
        <v>0.20885126300169515</v>
      </c>
      <c r="S99">
        <f t="shared" si="2"/>
        <v>0.10022265835490711</v>
      </c>
      <c r="T99">
        <f t="shared" si="2"/>
        <v>0</v>
      </c>
      <c r="U99">
        <f t="shared" si="2"/>
        <v>6.7557851616016009</v>
      </c>
      <c r="V99">
        <f t="shared" si="2"/>
        <v>9.1489335489891549E-2</v>
      </c>
      <c r="W99">
        <f t="shared" si="2"/>
        <v>0.26224749999999963</v>
      </c>
      <c r="X99">
        <f t="shared" si="2"/>
        <v>0.86389713350995601</v>
      </c>
      <c r="Y99">
        <f t="shared" si="2"/>
        <v>0</v>
      </c>
      <c r="Z99">
        <f t="shared" si="2"/>
        <v>1.2201524999999998E-2</v>
      </c>
      <c r="AA99">
        <f t="shared" si="2"/>
        <v>2.0821690107829346E-2</v>
      </c>
      <c r="AB99">
        <f t="shared" si="2"/>
        <v>3.0220621530382592E-2</v>
      </c>
      <c r="AC99">
        <f t="shared" si="2"/>
        <v>2.5983237003298267E-2</v>
      </c>
      <c r="AD99">
        <f t="shared" si="2"/>
        <v>2.7408267411052237E-2</v>
      </c>
      <c r="AE99">
        <f t="shared" si="2"/>
        <v>0.10352562358062066</v>
      </c>
      <c r="AF99">
        <f t="shared" si="2"/>
        <v>0</v>
      </c>
      <c r="AG99">
        <f t="shared" si="2"/>
        <v>0</v>
      </c>
      <c r="AH99">
        <f t="shared" si="2"/>
        <v>0.15036671024287224</v>
      </c>
      <c r="AI99">
        <f t="shared" si="2"/>
        <v>1.3014539277297725E-2</v>
      </c>
      <c r="AJ99">
        <f t="shared" si="2"/>
        <v>0</v>
      </c>
      <c r="AK99">
        <f t="shared" si="2"/>
        <v>0.31294339479905436</v>
      </c>
      <c r="AL99">
        <f t="shared" si="2"/>
        <v>4.8919427925989682E-2</v>
      </c>
      <c r="AM99">
        <f t="shared" si="2"/>
        <v>1.1711292573143288E-2</v>
      </c>
      <c r="AN99">
        <f t="shared" si="2"/>
        <v>0</v>
      </c>
      <c r="AO99">
        <f t="shared" si="2"/>
        <v>0</v>
      </c>
      <c r="AP99">
        <f t="shared" si="2"/>
        <v>2.2277070000000041E-2</v>
      </c>
      <c r="AQ99">
        <f t="shared" si="2"/>
        <v>0</v>
      </c>
      <c r="AR99">
        <f t="shared" si="2"/>
        <v>3.6295163949275337E-2</v>
      </c>
      <c r="AS99">
        <f t="shared" si="2"/>
        <v>2.7989832738626239E-2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15.229223355512387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4.9498439568753554</v>
      </c>
      <c r="L3">
        <v>203.69000000000003</v>
      </c>
      <c r="M3">
        <v>27.12</v>
      </c>
      <c r="N3">
        <v>35</v>
      </c>
      <c r="O3">
        <v>0</v>
      </c>
      <c r="P3">
        <v>37.123067515081395</v>
      </c>
      <c r="Q3">
        <v>3.3322379032258063</v>
      </c>
      <c r="R3">
        <v>3.28</v>
      </c>
      <c r="S3">
        <v>4.2722193347193338</v>
      </c>
      <c r="T3">
        <v>0</v>
      </c>
      <c r="U3">
        <v>20.03061362661602</v>
      </c>
      <c r="V3">
        <v>5.05</v>
      </c>
      <c r="W3">
        <v>13.330000000000002</v>
      </c>
      <c r="X3">
        <v>43.72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4.8568501135503404</v>
      </c>
      <c r="AF3">
        <v>2.61696247464503</v>
      </c>
      <c r="AG3">
        <v>12.842648000000002</v>
      </c>
      <c r="AH3">
        <v>0</v>
      </c>
      <c r="AI3">
        <v>0</v>
      </c>
      <c r="AJ3">
        <v>0</v>
      </c>
      <c r="AK3">
        <v>15.749930654058314</v>
      </c>
      <c r="AL3">
        <v>0</v>
      </c>
      <c r="AM3">
        <v>0</v>
      </c>
      <c r="AN3">
        <v>0</v>
      </c>
      <c r="AO3">
        <v>0</v>
      </c>
      <c r="AP3">
        <v>1.1351600000000004</v>
      </c>
      <c r="AQ3">
        <v>0</v>
      </c>
      <c r="AR3">
        <v>0.32826902173913047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439.69793194930639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4.9498317242317107</v>
      </c>
      <c r="L4">
        <v>203.69000000000003</v>
      </c>
      <c r="M4">
        <v>27.12</v>
      </c>
      <c r="N4">
        <v>35</v>
      </c>
      <c r="O4">
        <v>0</v>
      </c>
      <c r="P4">
        <v>37.123067515081395</v>
      </c>
      <c r="Q4">
        <v>3.3322379032258063</v>
      </c>
      <c r="R4">
        <v>3.2700000000000005</v>
      </c>
      <c r="S4">
        <v>4.2722193347193338</v>
      </c>
      <c r="T4">
        <v>0</v>
      </c>
      <c r="U4">
        <v>20.03061362661602</v>
      </c>
      <c r="V4">
        <v>5.3630663615560641</v>
      </c>
      <c r="W4">
        <v>13.330000000000002</v>
      </c>
      <c r="X4">
        <v>43.72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4.8568501135503404</v>
      </c>
      <c r="AF4">
        <v>2.61696247464503</v>
      </c>
      <c r="AG4">
        <v>12.842648000000002</v>
      </c>
      <c r="AH4">
        <v>0</v>
      </c>
      <c r="AI4">
        <v>0</v>
      </c>
      <c r="AJ4">
        <v>0</v>
      </c>
      <c r="AK4">
        <v>15.749930654058314</v>
      </c>
      <c r="AL4">
        <v>0</v>
      </c>
      <c r="AM4">
        <v>0</v>
      </c>
      <c r="AN4">
        <v>0</v>
      </c>
      <c r="AO4">
        <v>0</v>
      </c>
      <c r="AP4">
        <v>1.1351600000000004</v>
      </c>
      <c r="AQ4">
        <v>0</v>
      </c>
      <c r="AR4">
        <v>0.32826902173913047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440.00098607821883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4.9500000000000011</v>
      </c>
      <c r="L5">
        <v>203.69000000000003</v>
      </c>
      <c r="M5">
        <v>27.12</v>
      </c>
      <c r="N5">
        <v>35</v>
      </c>
      <c r="O5">
        <v>0</v>
      </c>
      <c r="P5">
        <v>37.123067515081395</v>
      </c>
      <c r="Q5">
        <v>3.3322379032258063</v>
      </c>
      <c r="R5">
        <v>3.2700000000000005</v>
      </c>
      <c r="S5">
        <v>4.2722193347193338</v>
      </c>
      <c r="T5">
        <v>0</v>
      </c>
      <c r="U5">
        <v>20.03061362661602</v>
      </c>
      <c r="V5">
        <v>2.9519588313413019</v>
      </c>
      <c r="W5">
        <v>13.330000000000002</v>
      </c>
      <c r="X5">
        <v>43.72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4.8568501135503404</v>
      </c>
      <c r="AF5">
        <v>2.61696247464503</v>
      </c>
      <c r="AG5">
        <v>12.842648000000002</v>
      </c>
      <c r="AH5">
        <v>0</v>
      </c>
      <c r="AI5">
        <v>0</v>
      </c>
      <c r="AJ5">
        <v>0</v>
      </c>
      <c r="AK5">
        <v>15.749930654058314</v>
      </c>
      <c r="AL5">
        <v>0</v>
      </c>
      <c r="AM5">
        <v>0</v>
      </c>
      <c r="AN5">
        <v>0</v>
      </c>
      <c r="AO5">
        <v>0</v>
      </c>
      <c r="AP5">
        <v>2.3010000000000006</v>
      </c>
      <c r="AQ5">
        <v>0</v>
      </c>
      <c r="AR5">
        <v>0.32826902173913047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438.75588682377236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4.9497818422212427</v>
      </c>
      <c r="L6">
        <v>203.69000000000003</v>
      </c>
      <c r="M6">
        <v>27.12</v>
      </c>
      <c r="N6">
        <v>35</v>
      </c>
      <c r="O6">
        <v>0</v>
      </c>
      <c r="P6">
        <v>37.123067515081395</v>
      </c>
      <c r="Q6">
        <v>3.3322379032258063</v>
      </c>
      <c r="R6">
        <v>3.2700000000000005</v>
      </c>
      <c r="S6">
        <v>4.2722193347193338</v>
      </c>
      <c r="T6">
        <v>0</v>
      </c>
      <c r="U6">
        <v>20.03061362661602</v>
      </c>
      <c r="V6">
        <v>2.9519588313413019</v>
      </c>
      <c r="W6">
        <v>13.330000000000002</v>
      </c>
      <c r="X6">
        <v>43.72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4.8568501135503404</v>
      </c>
      <c r="AF6">
        <v>2.61696247464503</v>
      </c>
      <c r="AG6">
        <v>12.842648000000002</v>
      </c>
      <c r="AH6">
        <v>0</v>
      </c>
      <c r="AI6">
        <v>0</v>
      </c>
      <c r="AJ6">
        <v>0</v>
      </c>
      <c r="AK6">
        <v>15.749930654058314</v>
      </c>
      <c r="AL6">
        <v>0</v>
      </c>
      <c r="AM6">
        <v>0</v>
      </c>
      <c r="AN6">
        <v>0</v>
      </c>
      <c r="AO6">
        <v>0</v>
      </c>
      <c r="AP6">
        <v>2.3010000000000006</v>
      </c>
      <c r="AQ6">
        <v>0</v>
      </c>
      <c r="AR6">
        <v>0.32826902173913047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438.75566866599365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4.9497818422212427</v>
      </c>
      <c r="L7">
        <v>205.32109274683324</v>
      </c>
      <c r="M7">
        <v>27.12</v>
      </c>
      <c r="N7">
        <v>35</v>
      </c>
      <c r="O7">
        <v>0</v>
      </c>
      <c r="P7">
        <v>37.123067515081395</v>
      </c>
      <c r="Q7">
        <v>3.5099999999999993</v>
      </c>
      <c r="R7">
        <v>3.2676389891696758</v>
      </c>
      <c r="S7">
        <v>4.2899999999999991</v>
      </c>
      <c r="T7">
        <v>0</v>
      </c>
      <c r="U7">
        <v>20.03061362661602</v>
      </c>
      <c r="V7">
        <v>2.9519588313413019</v>
      </c>
      <c r="W7">
        <v>13.330000000000002</v>
      </c>
      <c r="X7">
        <v>43.72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4.8568501135503404</v>
      </c>
      <c r="AF7">
        <v>2.61696247464503</v>
      </c>
      <c r="AG7">
        <v>12.842648000000002</v>
      </c>
      <c r="AH7">
        <v>0</v>
      </c>
      <c r="AI7">
        <v>0</v>
      </c>
      <c r="AJ7">
        <v>0</v>
      </c>
      <c r="AK7">
        <v>15.749930654058314</v>
      </c>
      <c r="AL7">
        <v>0</v>
      </c>
      <c r="AM7">
        <v>0</v>
      </c>
      <c r="AN7">
        <v>0</v>
      </c>
      <c r="AO7">
        <v>0</v>
      </c>
      <c r="AP7">
        <v>2.3010000000000006</v>
      </c>
      <c r="AQ7">
        <v>0</v>
      </c>
      <c r="AR7">
        <v>0.32826902173913047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440.57994316405143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4.9497818422212427</v>
      </c>
      <c r="L8">
        <v>205.32109274683324</v>
      </c>
      <c r="M8">
        <v>27.12</v>
      </c>
      <c r="N8">
        <v>35</v>
      </c>
      <c r="O8">
        <v>0</v>
      </c>
      <c r="P8">
        <v>37.123067515081395</v>
      </c>
      <c r="Q8">
        <v>3.5099999999999993</v>
      </c>
      <c r="R8">
        <v>3.2676389891696758</v>
      </c>
      <c r="S8">
        <v>4.2899999999999991</v>
      </c>
      <c r="T8">
        <v>0</v>
      </c>
      <c r="U8">
        <v>20.03061362661602</v>
      </c>
      <c r="V8">
        <v>2.9519588313413019</v>
      </c>
      <c r="W8">
        <v>13.330000000000002</v>
      </c>
      <c r="X8">
        <v>43.72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4.8568501135503404</v>
      </c>
      <c r="AF8">
        <v>2.61696247464503</v>
      </c>
      <c r="AG8">
        <v>12.842648000000002</v>
      </c>
      <c r="AH8">
        <v>0</v>
      </c>
      <c r="AI8">
        <v>0</v>
      </c>
      <c r="AJ8">
        <v>0</v>
      </c>
      <c r="AK8">
        <v>15.749930654058314</v>
      </c>
      <c r="AL8">
        <v>0</v>
      </c>
      <c r="AM8">
        <v>0</v>
      </c>
      <c r="AN8">
        <v>0</v>
      </c>
      <c r="AO8">
        <v>0</v>
      </c>
      <c r="AP8">
        <v>2.3010000000000006</v>
      </c>
      <c r="AQ8">
        <v>0</v>
      </c>
      <c r="AR8">
        <v>0.32826902173913047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440.57994316405143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4.9497818422212427</v>
      </c>
      <c r="L9">
        <v>205.32109274683324</v>
      </c>
      <c r="M9">
        <v>27.12</v>
      </c>
      <c r="N9">
        <v>35</v>
      </c>
      <c r="O9">
        <v>0</v>
      </c>
      <c r="P9">
        <v>37.123067515081395</v>
      </c>
      <c r="Q9">
        <v>3.5099999999999993</v>
      </c>
      <c r="R9">
        <v>3.2676389891696758</v>
      </c>
      <c r="S9">
        <v>4.2899999999999991</v>
      </c>
      <c r="T9">
        <v>0</v>
      </c>
      <c r="U9">
        <v>20.03061362661602</v>
      </c>
      <c r="V9">
        <v>2.9519588313413019</v>
      </c>
      <c r="W9">
        <v>13.330000000000002</v>
      </c>
      <c r="X9">
        <v>43.72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4.8568501135503404</v>
      </c>
      <c r="AF9">
        <v>2.61696247464503</v>
      </c>
      <c r="AG9">
        <v>12.842648000000002</v>
      </c>
      <c r="AH9">
        <v>0</v>
      </c>
      <c r="AI9">
        <v>0</v>
      </c>
      <c r="AJ9">
        <v>0</v>
      </c>
      <c r="AK9">
        <v>15.749930654058314</v>
      </c>
      <c r="AL9">
        <v>0</v>
      </c>
      <c r="AM9">
        <v>0</v>
      </c>
      <c r="AN9">
        <v>0</v>
      </c>
      <c r="AO9">
        <v>0</v>
      </c>
      <c r="AP9">
        <v>2.3010000000000006</v>
      </c>
      <c r="AQ9">
        <v>0</v>
      </c>
      <c r="AR9">
        <v>0.32826902173913047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440.57994316405143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4.9497818422212427</v>
      </c>
      <c r="L10">
        <v>205.32109274683324</v>
      </c>
      <c r="M10">
        <v>27.12</v>
      </c>
      <c r="N10">
        <v>35</v>
      </c>
      <c r="O10">
        <v>0</v>
      </c>
      <c r="P10">
        <v>37.123067515081395</v>
      </c>
      <c r="Q10">
        <v>3.5099999999999993</v>
      </c>
      <c r="R10">
        <v>3.2676389891696758</v>
      </c>
      <c r="S10">
        <v>4.2899999999999991</v>
      </c>
      <c r="T10">
        <v>0</v>
      </c>
      <c r="U10">
        <v>20.03061362661602</v>
      </c>
      <c r="V10">
        <v>2.9519588313413019</v>
      </c>
      <c r="W10">
        <v>13.330000000000002</v>
      </c>
      <c r="X10">
        <v>43.72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4.8568501135503404</v>
      </c>
      <c r="AF10">
        <v>2.61696247464503</v>
      </c>
      <c r="AG10">
        <v>12.842648000000002</v>
      </c>
      <c r="AH10">
        <v>0</v>
      </c>
      <c r="AI10">
        <v>0</v>
      </c>
      <c r="AJ10">
        <v>0</v>
      </c>
      <c r="AK10">
        <v>15.749930654058314</v>
      </c>
      <c r="AL10">
        <v>0</v>
      </c>
      <c r="AM10">
        <v>0</v>
      </c>
      <c r="AN10">
        <v>0</v>
      </c>
      <c r="AO10">
        <v>0</v>
      </c>
      <c r="AP10">
        <v>2.3010000000000006</v>
      </c>
      <c r="AQ10">
        <v>0</v>
      </c>
      <c r="AR10">
        <v>0.32826902173913047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440.57994316405143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4.9497818422212427</v>
      </c>
      <c r="L11">
        <v>205.32109274683324</v>
      </c>
      <c r="M11">
        <v>27.12</v>
      </c>
      <c r="N11">
        <v>35</v>
      </c>
      <c r="O11">
        <v>0</v>
      </c>
      <c r="P11">
        <v>37.123067515081395</v>
      </c>
      <c r="Q11">
        <v>3.5099999999999993</v>
      </c>
      <c r="R11">
        <v>3.2676389891696758</v>
      </c>
      <c r="S11">
        <v>4.2899999999999991</v>
      </c>
      <c r="T11">
        <v>0</v>
      </c>
      <c r="U11">
        <v>20.03061362661602</v>
      </c>
      <c r="V11">
        <v>2.9519588313413019</v>
      </c>
      <c r="W11">
        <v>13.330000000000002</v>
      </c>
      <c r="X11">
        <v>43.72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4.8568501135503404</v>
      </c>
      <c r="AF11">
        <v>2.61696247464503</v>
      </c>
      <c r="AG11">
        <v>12.842648000000002</v>
      </c>
      <c r="AH11">
        <v>0</v>
      </c>
      <c r="AI11">
        <v>0</v>
      </c>
      <c r="AJ11">
        <v>0</v>
      </c>
      <c r="AK11">
        <v>15.749930654058314</v>
      </c>
      <c r="AL11">
        <v>0</v>
      </c>
      <c r="AM11">
        <v>0</v>
      </c>
      <c r="AN11">
        <v>0</v>
      </c>
      <c r="AO11">
        <v>0</v>
      </c>
      <c r="AP11">
        <v>2.3010000000000006</v>
      </c>
      <c r="AQ11">
        <v>0</v>
      </c>
      <c r="AR11">
        <v>0.32826902173913047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440.57994316405143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4.9497818422212427</v>
      </c>
      <c r="L12">
        <v>205.32109274683324</v>
      </c>
      <c r="M12">
        <v>27.12</v>
      </c>
      <c r="N12">
        <v>35</v>
      </c>
      <c r="O12">
        <v>0</v>
      </c>
      <c r="P12">
        <v>37.123067515081395</v>
      </c>
      <c r="Q12">
        <v>3.5099999999999993</v>
      </c>
      <c r="R12">
        <v>3.2676389891696758</v>
      </c>
      <c r="S12">
        <v>4.2899999999999991</v>
      </c>
      <c r="T12">
        <v>0</v>
      </c>
      <c r="U12">
        <v>20.03061362661602</v>
      </c>
      <c r="V12">
        <v>2.9519588313413019</v>
      </c>
      <c r="W12">
        <v>13.330000000000002</v>
      </c>
      <c r="X12">
        <v>43.72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4.8568501135503404</v>
      </c>
      <c r="AF12">
        <v>2.61696247464503</v>
      </c>
      <c r="AG12">
        <v>12.842648000000002</v>
      </c>
      <c r="AH12">
        <v>0</v>
      </c>
      <c r="AI12">
        <v>0</v>
      </c>
      <c r="AJ12">
        <v>0</v>
      </c>
      <c r="AK12">
        <v>15.749930654058314</v>
      </c>
      <c r="AL12">
        <v>0</v>
      </c>
      <c r="AM12">
        <v>0</v>
      </c>
      <c r="AN12">
        <v>0</v>
      </c>
      <c r="AO12">
        <v>0</v>
      </c>
      <c r="AP12">
        <v>2.3010000000000006</v>
      </c>
      <c r="AQ12">
        <v>0</v>
      </c>
      <c r="AR12">
        <v>0.32826902173913047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440.57994316405143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4.9497818422212427</v>
      </c>
      <c r="L13">
        <v>205.32109274683324</v>
      </c>
      <c r="M13">
        <v>27.12</v>
      </c>
      <c r="N13">
        <v>35</v>
      </c>
      <c r="O13">
        <v>0</v>
      </c>
      <c r="P13">
        <v>37.123067515081395</v>
      </c>
      <c r="Q13">
        <v>3.5099999999999993</v>
      </c>
      <c r="R13">
        <v>3.2676389891696758</v>
      </c>
      <c r="S13">
        <v>4.2899999999999991</v>
      </c>
      <c r="T13">
        <v>0</v>
      </c>
      <c r="U13">
        <v>20.03061362661602</v>
      </c>
      <c r="V13">
        <v>2.9519588313413019</v>
      </c>
      <c r="W13">
        <v>13.330000000000002</v>
      </c>
      <c r="X13">
        <v>43.72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4.8568501135503404</v>
      </c>
      <c r="AF13">
        <v>2.61696247464503</v>
      </c>
      <c r="AG13">
        <v>12.842648000000002</v>
      </c>
      <c r="AH13">
        <v>0</v>
      </c>
      <c r="AI13">
        <v>0</v>
      </c>
      <c r="AJ13">
        <v>0</v>
      </c>
      <c r="AK13">
        <v>15.749930654058314</v>
      </c>
      <c r="AL13">
        <v>0</v>
      </c>
      <c r="AM13">
        <v>0</v>
      </c>
      <c r="AN13">
        <v>0</v>
      </c>
      <c r="AO13">
        <v>0</v>
      </c>
      <c r="AP13">
        <v>0.60439600000000016</v>
      </c>
      <c r="AQ13">
        <v>0</v>
      </c>
      <c r="AR13">
        <v>0.32826902173913047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438.88333916405145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4.9497818422212427</v>
      </c>
      <c r="L14">
        <v>205.32109274683324</v>
      </c>
      <c r="M14">
        <v>27.12</v>
      </c>
      <c r="N14">
        <v>35</v>
      </c>
      <c r="O14">
        <v>0</v>
      </c>
      <c r="P14">
        <v>37.123067515081395</v>
      </c>
      <c r="Q14">
        <v>3.5099999999999993</v>
      </c>
      <c r="R14">
        <v>3.2676389891696758</v>
      </c>
      <c r="S14">
        <v>4.2899999999999991</v>
      </c>
      <c r="T14">
        <v>0</v>
      </c>
      <c r="U14">
        <v>20.03061362661602</v>
      </c>
      <c r="V14">
        <v>2.9519588313413019</v>
      </c>
      <c r="W14">
        <v>13.330000000000002</v>
      </c>
      <c r="X14">
        <v>43.72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4.8568501135503404</v>
      </c>
      <c r="AF14">
        <v>2.61696247464503</v>
      </c>
      <c r="AG14">
        <v>12.842648000000002</v>
      </c>
      <c r="AH14">
        <v>0</v>
      </c>
      <c r="AI14">
        <v>0</v>
      </c>
      <c r="AJ14">
        <v>0</v>
      </c>
      <c r="AK14">
        <v>15.749930654058314</v>
      </c>
      <c r="AL14">
        <v>0</v>
      </c>
      <c r="AM14">
        <v>0</v>
      </c>
      <c r="AN14">
        <v>0</v>
      </c>
      <c r="AO14">
        <v>0</v>
      </c>
      <c r="AP14">
        <v>0.60439600000000016</v>
      </c>
      <c r="AQ14">
        <v>0</v>
      </c>
      <c r="AR14">
        <v>0.32826902173913047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438.88333916405145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4.9497818422212427</v>
      </c>
      <c r="L15">
        <v>205.32109274683324</v>
      </c>
      <c r="M15">
        <v>27.12</v>
      </c>
      <c r="N15">
        <v>35</v>
      </c>
      <c r="O15">
        <v>0</v>
      </c>
      <c r="P15">
        <v>37.123067515081395</v>
      </c>
      <c r="Q15">
        <v>3.5099999999999993</v>
      </c>
      <c r="R15">
        <v>3.2676389891696758</v>
      </c>
      <c r="S15">
        <v>4.2899999999999991</v>
      </c>
      <c r="T15">
        <v>0</v>
      </c>
      <c r="U15">
        <v>20.03061362661602</v>
      </c>
      <c r="V15">
        <v>2.9519588313413019</v>
      </c>
      <c r="W15">
        <v>13.330000000000002</v>
      </c>
      <c r="X15">
        <v>43.72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4.8568501135503404</v>
      </c>
      <c r="AF15">
        <v>2.61696247464503</v>
      </c>
      <c r="AG15">
        <v>12.842648000000002</v>
      </c>
      <c r="AH15">
        <v>0</v>
      </c>
      <c r="AI15">
        <v>0</v>
      </c>
      <c r="AJ15">
        <v>0</v>
      </c>
      <c r="AK15">
        <v>15.749930654058314</v>
      </c>
      <c r="AL15">
        <v>0</v>
      </c>
      <c r="AM15">
        <v>0</v>
      </c>
      <c r="AN15">
        <v>0</v>
      </c>
      <c r="AO15">
        <v>0</v>
      </c>
      <c r="AP15">
        <v>0.60439600000000016</v>
      </c>
      <c r="AQ15">
        <v>0</v>
      </c>
      <c r="AR15">
        <v>0.32826902173913047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438.88333916405145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4.9497818422212427</v>
      </c>
      <c r="L16">
        <v>205.32109274683324</v>
      </c>
      <c r="M16">
        <v>27.12</v>
      </c>
      <c r="N16">
        <v>35</v>
      </c>
      <c r="O16">
        <v>0</v>
      </c>
      <c r="P16">
        <v>37.123067515081395</v>
      </c>
      <c r="Q16">
        <v>3.5099999999999993</v>
      </c>
      <c r="R16">
        <v>3.2676389891696758</v>
      </c>
      <c r="S16">
        <v>4.2899999999999991</v>
      </c>
      <c r="T16">
        <v>0</v>
      </c>
      <c r="U16">
        <v>20.03061362661602</v>
      </c>
      <c r="V16">
        <v>2.9519588313413019</v>
      </c>
      <c r="W16">
        <v>13.330000000000002</v>
      </c>
      <c r="X16">
        <v>43.72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4.8568501135503404</v>
      </c>
      <c r="AF16">
        <v>2.61696247464503</v>
      </c>
      <c r="AG16">
        <v>12.842648000000002</v>
      </c>
      <c r="AH16">
        <v>0</v>
      </c>
      <c r="AI16">
        <v>0</v>
      </c>
      <c r="AJ16">
        <v>0</v>
      </c>
      <c r="AK16">
        <v>15.749930654058314</v>
      </c>
      <c r="AL16">
        <v>0</v>
      </c>
      <c r="AM16">
        <v>0</v>
      </c>
      <c r="AN16">
        <v>0</v>
      </c>
      <c r="AO16">
        <v>0</v>
      </c>
      <c r="AP16">
        <v>0.60439600000000016</v>
      </c>
      <c r="AQ16">
        <v>0</v>
      </c>
      <c r="AR16">
        <v>0.32826902173913047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438.88333916405145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4.9497818422212427</v>
      </c>
      <c r="L17">
        <v>205.32109274683324</v>
      </c>
      <c r="M17">
        <v>27.12</v>
      </c>
      <c r="N17">
        <v>35</v>
      </c>
      <c r="O17">
        <v>0</v>
      </c>
      <c r="P17">
        <v>37.123067515081395</v>
      </c>
      <c r="Q17">
        <v>3.5099999999999993</v>
      </c>
      <c r="R17">
        <v>3.2676389891696758</v>
      </c>
      <c r="S17">
        <v>4.2899999999999991</v>
      </c>
      <c r="T17">
        <v>0</v>
      </c>
      <c r="U17">
        <v>20.63</v>
      </c>
      <c r="V17">
        <v>2.9519588313413019</v>
      </c>
      <c r="W17">
        <v>13.330000000000002</v>
      </c>
      <c r="X17">
        <v>43.72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4.8568501135503404</v>
      </c>
      <c r="AF17">
        <v>2.61696247464503</v>
      </c>
      <c r="AG17">
        <v>12.842648000000002</v>
      </c>
      <c r="AH17">
        <v>0</v>
      </c>
      <c r="AI17">
        <v>0</v>
      </c>
      <c r="AJ17">
        <v>0</v>
      </c>
      <c r="AK17">
        <v>15.749930654058314</v>
      </c>
      <c r="AL17">
        <v>0</v>
      </c>
      <c r="AM17">
        <v>0</v>
      </c>
      <c r="AN17">
        <v>0</v>
      </c>
      <c r="AO17">
        <v>0</v>
      </c>
      <c r="AP17">
        <v>0.60439600000000016</v>
      </c>
      <c r="AQ17">
        <v>0</v>
      </c>
      <c r="AR17">
        <v>0.32826902173913047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439.48272553743539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4.9497818422212427</v>
      </c>
      <c r="L18">
        <v>205.32109274683324</v>
      </c>
      <c r="M18">
        <v>27.12</v>
      </c>
      <c r="N18">
        <v>35</v>
      </c>
      <c r="O18">
        <v>0</v>
      </c>
      <c r="P18">
        <v>37.123067515081395</v>
      </c>
      <c r="Q18">
        <v>3.5099999999999993</v>
      </c>
      <c r="R18">
        <v>3.2676389891696758</v>
      </c>
      <c r="S18">
        <v>4.2899999999999991</v>
      </c>
      <c r="T18">
        <v>0</v>
      </c>
      <c r="U18">
        <v>21.82</v>
      </c>
      <c r="V18">
        <v>2.9519588313413019</v>
      </c>
      <c r="W18">
        <v>13.330000000000002</v>
      </c>
      <c r="X18">
        <v>43.72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4.8568501135503404</v>
      </c>
      <c r="AF18">
        <v>2.61696247464503</v>
      </c>
      <c r="AG18">
        <v>12.842648000000002</v>
      </c>
      <c r="AH18">
        <v>0</v>
      </c>
      <c r="AI18">
        <v>0</v>
      </c>
      <c r="AJ18">
        <v>0</v>
      </c>
      <c r="AK18">
        <v>15.749930654058314</v>
      </c>
      <c r="AL18">
        <v>0</v>
      </c>
      <c r="AM18">
        <v>0</v>
      </c>
      <c r="AN18">
        <v>0</v>
      </c>
      <c r="AO18">
        <v>0</v>
      </c>
      <c r="AP18">
        <v>0.60439600000000016</v>
      </c>
      <c r="AQ18">
        <v>0</v>
      </c>
      <c r="AR18">
        <v>0.32826902173913047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440.67272553743544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4.9497818422212427</v>
      </c>
      <c r="L19">
        <v>206.19</v>
      </c>
      <c r="M19">
        <v>27.12</v>
      </c>
      <c r="N19">
        <v>35</v>
      </c>
      <c r="O19">
        <v>0</v>
      </c>
      <c r="P19">
        <v>37.123067515081395</v>
      </c>
      <c r="Q19">
        <v>3.5099999999999993</v>
      </c>
      <c r="R19">
        <v>3.27</v>
      </c>
      <c r="S19">
        <v>4.3331083991385499</v>
      </c>
      <c r="T19">
        <v>0</v>
      </c>
      <c r="U19">
        <v>22.79</v>
      </c>
      <c r="V19">
        <v>2.95</v>
      </c>
      <c r="W19">
        <v>13.330000000000002</v>
      </c>
      <c r="X19">
        <v>43.72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4.8568501135503404</v>
      </c>
      <c r="AF19">
        <v>2.61696247464503</v>
      </c>
      <c r="AG19">
        <v>12.842648000000002</v>
      </c>
      <c r="AH19">
        <v>0</v>
      </c>
      <c r="AI19">
        <v>0</v>
      </c>
      <c r="AJ19">
        <v>0</v>
      </c>
      <c r="AK19">
        <v>15.749930654058314</v>
      </c>
      <c r="AL19">
        <v>0</v>
      </c>
      <c r="AM19">
        <v>0</v>
      </c>
      <c r="AN19">
        <v>0</v>
      </c>
      <c r="AO19">
        <v>0</v>
      </c>
      <c r="AP19">
        <v>0.60439600000000016</v>
      </c>
      <c r="AQ19">
        <v>0</v>
      </c>
      <c r="AR19">
        <v>0.32826902173913047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442.55514336922977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4.9497818422212427</v>
      </c>
      <c r="L20">
        <v>206.19</v>
      </c>
      <c r="M20">
        <v>27.12</v>
      </c>
      <c r="N20">
        <v>35</v>
      </c>
      <c r="O20">
        <v>0</v>
      </c>
      <c r="P20">
        <v>37.123067515081395</v>
      </c>
      <c r="Q20">
        <v>3.5099999999999993</v>
      </c>
      <c r="R20">
        <v>3.27</v>
      </c>
      <c r="S20">
        <v>4.3331083991385499</v>
      </c>
      <c r="T20">
        <v>0</v>
      </c>
      <c r="U20">
        <v>23.26</v>
      </c>
      <c r="V20">
        <v>2.95</v>
      </c>
      <c r="W20">
        <v>13.330000000000002</v>
      </c>
      <c r="X20">
        <v>43.72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4.8568501135503404</v>
      </c>
      <c r="AF20">
        <v>2.61696247464503</v>
      </c>
      <c r="AG20">
        <v>12.842648000000002</v>
      </c>
      <c r="AH20">
        <v>0</v>
      </c>
      <c r="AI20">
        <v>0</v>
      </c>
      <c r="AJ20">
        <v>0</v>
      </c>
      <c r="AK20">
        <v>15.749930654058314</v>
      </c>
      <c r="AL20">
        <v>0</v>
      </c>
      <c r="AM20">
        <v>0</v>
      </c>
      <c r="AN20">
        <v>0</v>
      </c>
      <c r="AO20">
        <v>0</v>
      </c>
      <c r="AP20">
        <v>0.60439600000000016</v>
      </c>
      <c r="AQ20">
        <v>0</v>
      </c>
      <c r="AR20">
        <v>0.32826902173913047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443.02514336922968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4.9497818422212427</v>
      </c>
      <c r="L21">
        <v>206.19</v>
      </c>
      <c r="M21">
        <v>27.12</v>
      </c>
      <c r="N21">
        <v>35</v>
      </c>
      <c r="O21">
        <v>0</v>
      </c>
      <c r="P21">
        <v>37.123067515081395</v>
      </c>
      <c r="Q21">
        <v>3.5099999999999993</v>
      </c>
      <c r="R21">
        <v>3.27</v>
      </c>
      <c r="S21">
        <v>4.3331083991385499</v>
      </c>
      <c r="T21">
        <v>0</v>
      </c>
      <c r="U21">
        <v>23.76</v>
      </c>
      <c r="V21">
        <v>2.95</v>
      </c>
      <c r="W21">
        <v>13.330000000000002</v>
      </c>
      <c r="X21">
        <v>43.716490044958249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4.8568501135503404</v>
      </c>
      <c r="AF21">
        <v>2.61696247464503</v>
      </c>
      <c r="AG21">
        <v>12.842648000000002</v>
      </c>
      <c r="AH21">
        <v>0</v>
      </c>
      <c r="AI21">
        <v>0</v>
      </c>
      <c r="AJ21">
        <v>0</v>
      </c>
      <c r="AK21">
        <v>15.749930654058314</v>
      </c>
      <c r="AL21">
        <v>0</v>
      </c>
      <c r="AM21">
        <v>0</v>
      </c>
      <c r="AN21">
        <v>0</v>
      </c>
      <c r="AO21">
        <v>0</v>
      </c>
      <c r="AP21">
        <v>0.60439600000000016</v>
      </c>
      <c r="AQ21">
        <v>0</v>
      </c>
      <c r="AR21">
        <v>0.32826902173913047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443.52163341418793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4.8600000000000003</v>
      </c>
      <c r="L22">
        <v>203.69</v>
      </c>
      <c r="M22">
        <v>27.12</v>
      </c>
      <c r="N22">
        <v>35</v>
      </c>
      <c r="O22">
        <v>0</v>
      </c>
      <c r="P22">
        <v>37.123067515081395</v>
      </c>
      <c r="Q22">
        <v>3.33</v>
      </c>
      <c r="R22">
        <v>3.27</v>
      </c>
      <c r="S22">
        <v>4.277760334903193</v>
      </c>
      <c r="T22">
        <v>0</v>
      </c>
      <c r="U22">
        <v>23.880000000000003</v>
      </c>
      <c r="V22">
        <v>2.95</v>
      </c>
      <c r="W22">
        <v>13.330000000000002</v>
      </c>
      <c r="X22">
        <v>42.85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4.8568501135503404</v>
      </c>
      <c r="AF22">
        <v>2.61696247464503</v>
      </c>
      <c r="AG22">
        <v>12.842648000000002</v>
      </c>
      <c r="AH22">
        <v>0</v>
      </c>
      <c r="AI22">
        <v>0</v>
      </c>
      <c r="AJ22">
        <v>0</v>
      </c>
      <c r="AK22">
        <v>15.749930654058314</v>
      </c>
      <c r="AL22">
        <v>0</v>
      </c>
      <c r="AM22">
        <v>0</v>
      </c>
      <c r="AN22">
        <v>0</v>
      </c>
      <c r="AO22">
        <v>0</v>
      </c>
      <c r="AP22">
        <v>0.60439600000000016</v>
      </c>
      <c r="AQ22">
        <v>0</v>
      </c>
      <c r="AR22">
        <v>0.32826902173913047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439.95001346277309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4.95</v>
      </c>
      <c r="L23">
        <v>203.69</v>
      </c>
      <c r="M23">
        <v>27.12</v>
      </c>
      <c r="N23">
        <v>35</v>
      </c>
      <c r="O23">
        <v>0</v>
      </c>
      <c r="P23">
        <v>37.123067515081395</v>
      </c>
      <c r="Q23">
        <v>3.33</v>
      </c>
      <c r="R23">
        <v>3.27</v>
      </c>
      <c r="S23">
        <v>4.277760334903193</v>
      </c>
      <c r="T23">
        <v>0</v>
      </c>
      <c r="U23">
        <v>23.880000000000003</v>
      </c>
      <c r="V23">
        <v>3.07</v>
      </c>
      <c r="W23">
        <v>12.97</v>
      </c>
      <c r="X23">
        <v>43.72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4.8568501135503404</v>
      </c>
      <c r="AF23">
        <v>2.61696247464503</v>
      </c>
      <c r="AG23">
        <v>12.842648000000002</v>
      </c>
      <c r="AH23">
        <v>0</v>
      </c>
      <c r="AI23">
        <v>0</v>
      </c>
      <c r="AJ23">
        <v>0</v>
      </c>
      <c r="AK23">
        <v>15.749930654058314</v>
      </c>
      <c r="AL23">
        <v>0</v>
      </c>
      <c r="AM23">
        <v>0</v>
      </c>
      <c r="AN23">
        <v>0</v>
      </c>
      <c r="AO23">
        <v>0</v>
      </c>
      <c r="AP23">
        <v>0.60439600000000016</v>
      </c>
      <c r="AQ23">
        <v>0</v>
      </c>
      <c r="AR23">
        <v>0.32826902173913047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440.67001346277311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</v>
      </c>
      <c r="L24">
        <v>203.69</v>
      </c>
      <c r="M24">
        <v>27.12</v>
      </c>
      <c r="N24">
        <v>35</v>
      </c>
      <c r="O24">
        <v>0</v>
      </c>
      <c r="P24">
        <v>37.123067515081395</v>
      </c>
      <c r="Q24">
        <v>3.33</v>
      </c>
      <c r="R24">
        <v>3.27</v>
      </c>
      <c r="S24">
        <v>4.277760334903193</v>
      </c>
      <c r="T24">
        <v>0</v>
      </c>
      <c r="U24">
        <v>23.880000000000003</v>
      </c>
      <c r="V24">
        <v>3.07</v>
      </c>
      <c r="W24">
        <v>13.330000000000002</v>
      </c>
      <c r="X24">
        <v>43.72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4.8568501135503404</v>
      </c>
      <c r="AF24">
        <v>2.61696247464503</v>
      </c>
      <c r="AG24">
        <v>12.842648000000002</v>
      </c>
      <c r="AH24">
        <v>0</v>
      </c>
      <c r="AI24">
        <v>0</v>
      </c>
      <c r="AJ24">
        <v>0</v>
      </c>
      <c r="AK24">
        <v>15.749930654058314</v>
      </c>
      <c r="AL24">
        <v>0</v>
      </c>
      <c r="AM24">
        <v>0</v>
      </c>
      <c r="AN24">
        <v>0</v>
      </c>
      <c r="AO24">
        <v>0</v>
      </c>
      <c r="AP24">
        <v>0.60439600000000016</v>
      </c>
      <c r="AQ24">
        <v>0</v>
      </c>
      <c r="AR24">
        <v>0.32826902173913047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441.03001346277301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</v>
      </c>
      <c r="L25">
        <v>203.69</v>
      </c>
      <c r="M25">
        <v>27.12</v>
      </c>
      <c r="N25">
        <v>35</v>
      </c>
      <c r="O25">
        <v>0</v>
      </c>
      <c r="P25">
        <v>37.123067515081395</v>
      </c>
      <c r="Q25">
        <v>3.33</v>
      </c>
      <c r="R25">
        <v>3.27</v>
      </c>
      <c r="S25">
        <v>4.277760334903193</v>
      </c>
      <c r="T25">
        <v>0</v>
      </c>
      <c r="U25">
        <v>23.880000000000003</v>
      </c>
      <c r="V25">
        <v>4.7130724070450087</v>
      </c>
      <c r="W25">
        <v>13.330000000000002</v>
      </c>
      <c r="X25">
        <v>43.72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4.8568501135503404</v>
      </c>
      <c r="AF25">
        <v>2.61696247464503</v>
      </c>
      <c r="AG25">
        <v>12.842648000000002</v>
      </c>
      <c r="AH25">
        <v>6.1390764519535388</v>
      </c>
      <c r="AI25">
        <v>0</v>
      </c>
      <c r="AJ25">
        <v>0</v>
      </c>
      <c r="AK25">
        <v>15.749930654058314</v>
      </c>
      <c r="AL25">
        <v>0</v>
      </c>
      <c r="AM25">
        <v>0</v>
      </c>
      <c r="AN25">
        <v>0</v>
      </c>
      <c r="AO25">
        <v>0</v>
      </c>
      <c r="AP25">
        <v>2.3010000000000006</v>
      </c>
      <c r="AQ25">
        <v>0</v>
      </c>
      <c r="AR25">
        <v>0.32826902173913047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450.50876632177153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4.9500000000000011</v>
      </c>
      <c r="L26">
        <v>203.69</v>
      </c>
      <c r="M26">
        <v>27.12</v>
      </c>
      <c r="N26">
        <v>35</v>
      </c>
      <c r="O26">
        <v>0</v>
      </c>
      <c r="P26">
        <v>37.123067515081395</v>
      </c>
      <c r="Q26">
        <v>6.0600000000000005</v>
      </c>
      <c r="R26">
        <v>12.496521013080992</v>
      </c>
      <c r="S26">
        <v>7.78</v>
      </c>
      <c r="T26">
        <v>0</v>
      </c>
      <c r="U26">
        <v>23.880000000000003</v>
      </c>
      <c r="V26">
        <v>4.72</v>
      </c>
      <c r="W26">
        <v>13.330000000000002</v>
      </c>
      <c r="X26">
        <v>43.72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2.6938183194549583</v>
      </c>
      <c r="AE26">
        <v>4.8568501135503404</v>
      </c>
      <c r="AF26">
        <v>2.61696247464503</v>
      </c>
      <c r="AG26">
        <v>12.842648000000002</v>
      </c>
      <c r="AH26">
        <v>13.793746990496306</v>
      </c>
      <c r="AI26">
        <v>0</v>
      </c>
      <c r="AJ26">
        <v>0</v>
      </c>
      <c r="AK26">
        <v>15.749930654058314</v>
      </c>
      <c r="AL26">
        <v>0</v>
      </c>
      <c r="AM26">
        <v>0</v>
      </c>
      <c r="AN26">
        <v>0</v>
      </c>
      <c r="AO26">
        <v>0</v>
      </c>
      <c r="AP26">
        <v>2.3010000000000006</v>
      </c>
      <c r="AQ26">
        <v>4.5870396825396815</v>
      </c>
      <c r="AR26">
        <v>0.32826902173913047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480.90998313344181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4.91</v>
      </c>
      <c r="L27">
        <v>248.04151733807538</v>
      </c>
      <c r="M27">
        <v>27.12</v>
      </c>
      <c r="N27">
        <v>35</v>
      </c>
      <c r="O27">
        <v>0</v>
      </c>
      <c r="P27">
        <v>37.123067515081395</v>
      </c>
      <c r="Q27">
        <v>5.94</v>
      </c>
      <c r="R27">
        <v>12.356931479642503</v>
      </c>
      <c r="S27">
        <v>7.73</v>
      </c>
      <c r="T27">
        <v>0</v>
      </c>
      <c r="U27">
        <v>23.880000000000003</v>
      </c>
      <c r="V27">
        <v>4.72</v>
      </c>
      <c r="W27">
        <v>13.330000000000002</v>
      </c>
      <c r="X27">
        <v>43.72</v>
      </c>
      <c r="Y27">
        <v>0</v>
      </c>
      <c r="Z27">
        <v>0</v>
      </c>
      <c r="AA27">
        <v>0</v>
      </c>
      <c r="AB27">
        <v>0.98184546136534123</v>
      </c>
      <c r="AC27">
        <v>0</v>
      </c>
      <c r="AD27">
        <v>5.3845685087055264</v>
      </c>
      <c r="AE27">
        <v>4.8568501135503404</v>
      </c>
      <c r="AF27">
        <v>5.2308569979716024</v>
      </c>
      <c r="AG27">
        <v>12.842648000000002</v>
      </c>
      <c r="AH27">
        <v>20.684484477296728</v>
      </c>
      <c r="AI27">
        <v>1.1260816967792615</v>
      </c>
      <c r="AJ27">
        <v>0</v>
      </c>
      <c r="AK27">
        <v>15.749930654058314</v>
      </c>
      <c r="AL27">
        <v>0</v>
      </c>
      <c r="AM27">
        <v>0</v>
      </c>
      <c r="AN27">
        <v>0</v>
      </c>
      <c r="AO27">
        <v>0</v>
      </c>
      <c r="AP27">
        <v>2.3010000000000006</v>
      </c>
      <c r="AQ27">
        <v>9.1740793650793631</v>
      </c>
      <c r="AR27">
        <v>0.32826902173913047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543.80225997814068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4.9499999999999993</v>
      </c>
      <c r="L28">
        <v>290.39</v>
      </c>
      <c r="M28">
        <v>27.12</v>
      </c>
      <c r="N28">
        <v>35</v>
      </c>
      <c r="O28">
        <v>0</v>
      </c>
      <c r="P28">
        <v>37.123067515081395</v>
      </c>
      <c r="Q28">
        <v>6.0630699088145894</v>
      </c>
      <c r="R28">
        <v>12.496931762395679</v>
      </c>
      <c r="S28">
        <v>7.7799999999999994</v>
      </c>
      <c r="T28">
        <v>0</v>
      </c>
      <c r="U28">
        <v>23.880000000000003</v>
      </c>
      <c r="V28">
        <v>4.72</v>
      </c>
      <c r="W28">
        <v>13.330000000000002</v>
      </c>
      <c r="X28">
        <v>43.72</v>
      </c>
      <c r="Y28">
        <v>0</v>
      </c>
      <c r="Z28">
        <v>1.9206818181818182</v>
      </c>
      <c r="AA28">
        <v>0</v>
      </c>
      <c r="AB28">
        <v>3.8813578394598642</v>
      </c>
      <c r="AC28">
        <v>2.8503243285691848</v>
      </c>
      <c r="AD28">
        <v>5.3845685087055264</v>
      </c>
      <c r="AE28">
        <v>4.8568501135503404</v>
      </c>
      <c r="AF28">
        <v>7.8508874239350908</v>
      </c>
      <c r="AG28">
        <v>12.842648000000002</v>
      </c>
      <c r="AH28">
        <v>27.578289968321016</v>
      </c>
      <c r="AI28">
        <v>4.8786645718774544</v>
      </c>
      <c r="AJ28">
        <v>0</v>
      </c>
      <c r="AK28">
        <v>15.749930654058314</v>
      </c>
      <c r="AL28">
        <v>0</v>
      </c>
      <c r="AM28">
        <v>1.5525431357839456</v>
      </c>
      <c r="AN28">
        <v>0</v>
      </c>
      <c r="AO28">
        <v>0</v>
      </c>
      <c r="AP28">
        <v>2.3010000000000006</v>
      </c>
      <c r="AQ28">
        <v>13.761119047619045</v>
      </c>
      <c r="AR28">
        <v>0.32826902173913047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613.58033296688814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</v>
      </c>
      <c r="L29">
        <v>371.20931773683418</v>
      </c>
      <c r="M29">
        <v>27.12</v>
      </c>
      <c r="N29">
        <v>35</v>
      </c>
      <c r="O29">
        <v>0</v>
      </c>
      <c r="P29">
        <v>37.123067515081395</v>
      </c>
      <c r="Q29">
        <v>6.0630699088145894</v>
      </c>
      <c r="R29">
        <v>12.496931762395679</v>
      </c>
      <c r="S29">
        <v>7.7799999999999994</v>
      </c>
      <c r="T29">
        <v>0</v>
      </c>
      <c r="U29">
        <v>23.880000000000003</v>
      </c>
      <c r="V29">
        <v>4.72</v>
      </c>
      <c r="W29">
        <v>13.330000000000002</v>
      </c>
      <c r="X29">
        <v>43.72</v>
      </c>
      <c r="Y29">
        <v>0</v>
      </c>
      <c r="Z29">
        <v>3.844431818181818</v>
      </c>
      <c r="AA29">
        <v>4.1411392405063285</v>
      </c>
      <c r="AB29">
        <v>7.7657839459864952</v>
      </c>
      <c r="AC29">
        <v>5.712921313020261</v>
      </c>
      <c r="AD29">
        <v>8.0814549583648745</v>
      </c>
      <c r="AE29">
        <v>9.7137002271006807</v>
      </c>
      <c r="AF29">
        <v>11.741049695740367</v>
      </c>
      <c r="AG29">
        <v>12.842648000000002</v>
      </c>
      <c r="AH29">
        <v>33.499538120380151</v>
      </c>
      <c r="AI29">
        <v>4.8786645718774544</v>
      </c>
      <c r="AJ29">
        <v>0</v>
      </c>
      <c r="AK29">
        <v>15.749930654058314</v>
      </c>
      <c r="AL29">
        <v>0</v>
      </c>
      <c r="AM29">
        <v>3.1050862715678913</v>
      </c>
      <c r="AN29">
        <v>0</v>
      </c>
      <c r="AO29">
        <v>0</v>
      </c>
      <c r="AP29">
        <v>0.75472800000000018</v>
      </c>
      <c r="AQ29">
        <v>18.348158730158726</v>
      </c>
      <c r="AR29">
        <v>0.32826902173913047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729.17002084060448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</v>
      </c>
      <c r="L30">
        <v>371.20828297007756</v>
      </c>
      <c r="M30">
        <v>27.12</v>
      </c>
      <c r="N30">
        <v>35</v>
      </c>
      <c r="O30">
        <v>0</v>
      </c>
      <c r="P30">
        <v>37.123067515081395</v>
      </c>
      <c r="Q30">
        <v>6.0630699088145894</v>
      </c>
      <c r="R30">
        <v>12.496931762395679</v>
      </c>
      <c r="S30">
        <v>7.7799999999999994</v>
      </c>
      <c r="T30">
        <v>0</v>
      </c>
      <c r="U30">
        <v>23.880000000000003</v>
      </c>
      <c r="V30">
        <v>4.72</v>
      </c>
      <c r="W30">
        <v>13.330000000000002</v>
      </c>
      <c r="X30">
        <v>43.72</v>
      </c>
      <c r="Y30">
        <v>0</v>
      </c>
      <c r="Z30">
        <v>3.844431818181818</v>
      </c>
      <c r="AA30">
        <v>4.1411392405063285</v>
      </c>
      <c r="AB30">
        <v>7.7657839459864952</v>
      </c>
      <c r="AC30">
        <v>5.712921313020261</v>
      </c>
      <c r="AD30">
        <v>8.0814549583648745</v>
      </c>
      <c r="AE30">
        <v>9.7137002271006807</v>
      </c>
      <c r="AF30">
        <v>11.741049695740367</v>
      </c>
      <c r="AG30">
        <v>12.842648000000002</v>
      </c>
      <c r="AH30">
        <v>33.499538120380151</v>
      </c>
      <c r="AI30">
        <v>4.8786645718774544</v>
      </c>
      <c r="AJ30">
        <v>0</v>
      </c>
      <c r="AK30">
        <v>15.749930654058314</v>
      </c>
      <c r="AL30">
        <v>0</v>
      </c>
      <c r="AM30">
        <v>4.6606976744186044</v>
      </c>
      <c r="AN30">
        <v>0</v>
      </c>
      <c r="AO30">
        <v>0</v>
      </c>
      <c r="AP30">
        <v>0.75472800000000018</v>
      </c>
      <c r="AQ30">
        <v>18.348158730158726</v>
      </c>
      <c r="AR30">
        <v>0.32826902173913047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734.76459747669867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8.9801368881571939</v>
      </c>
      <c r="L31">
        <v>371.18885723148878</v>
      </c>
      <c r="M31">
        <v>27.12</v>
      </c>
      <c r="N31">
        <v>35</v>
      </c>
      <c r="O31">
        <v>0</v>
      </c>
      <c r="P31">
        <v>37.123067515081395</v>
      </c>
      <c r="Q31">
        <v>6.0630699088145894</v>
      </c>
      <c r="R31">
        <v>12.496931762395679</v>
      </c>
      <c r="S31">
        <v>7.7799999999999994</v>
      </c>
      <c r="T31">
        <v>0</v>
      </c>
      <c r="U31">
        <v>23.880000000000003</v>
      </c>
      <c r="V31">
        <v>4.72</v>
      </c>
      <c r="W31">
        <v>13.330000000000002</v>
      </c>
      <c r="X31">
        <v>43.72</v>
      </c>
      <c r="Y31">
        <v>0</v>
      </c>
      <c r="Z31">
        <v>3.844431818181818</v>
      </c>
      <c r="AA31">
        <v>4.1411392405063285</v>
      </c>
      <c r="AB31">
        <v>7.7657839459864952</v>
      </c>
      <c r="AC31">
        <v>5.712921313020261</v>
      </c>
      <c r="AD31">
        <v>8.0814549583648745</v>
      </c>
      <c r="AE31">
        <v>9.7137002271006807</v>
      </c>
      <c r="AF31">
        <v>11.741049695740367</v>
      </c>
      <c r="AG31">
        <v>12.842648000000002</v>
      </c>
      <c r="AH31">
        <v>33.499538120380151</v>
      </c>
      <c r="AI31">
        <v>4.8786645718774544</v>
      </c>
      <c r="AJ31">
        <v>0</v>
      </c>
      <c r="AK31">
        <v>15.749930654058314</v>
      </c>
      <c r="AL31">
        <v>0</v>
      </c>
      <c r="AM31">
        <v>4.6606976744186044</v>
      </c>
      <c r="AN31">
        <v>0</v>
      </c>
      <c r="AO31">
        <v>0</v>
      </c>
      <c r="AP31">
        <v>0.75472800000000018</v>
      </c>
      <c r="AQ31">
        <v>18.348158730158726</v>
      </c>
      <c r="AR31">
        <v>0.32826902173913047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734.73530862626706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8.9801368881571939</v>
      </c>
      <c r="L32">
        <v>371.2077145175146</v>
      </c>
      <c r="M32">
        <v>27.12</v>
      </c>
      <c r="N32">
        <v>35</v>
      </c>
      <c r="O32">
        <v>0</v>
      </c>
      <c r="P32">
        <v>37.123067515081395</v>
      </c>
      <c r="Q32">
        <v>6.0630699088145894</v>
      </c>
      <c r="R32">
        <v>12.496931762395679</v>
      </c>
      <c r="S32">
        <v>7.7799999999999994</v>
      </c>
      <c r="T32">
        <v>0</v>
      </c>
      <c r="U32">
        <v>23.880000000000003</v>
      </c>
      <c r="V32">
        <v>4.72</v>
      </c>
      <c r="W32">
        <v>13.330000000000002</v>
      </c>
      <c r="X32">
        <v>43.72</v>
      </c>
      <c r="Y32">
        <v>0</v>
      </c>
      <c r="Z32">
        <v>3.844431818181818</v>
      </c>
      <c r="AA32">
        <v>4.1411392405063285</v>
      </c>
      <c r="AB32">
        <v>7.7657839459864952</v>
      </c>
      <c r="AC32">
        <v>5.712921313020261</v>
      </c>
      <c r="AD32">
        <v>8.0814549583648745</v>
      </c>
      <c r="AE32">
        <v>9.7137002271006807</v>
      </c>
      <c r="AF32">
        <v>11.741049695740367</v>
      </c>
      <c r="AG32">
        <v>12.842648000000002</v>
      </c>
      <c r="AH32">
        <v>33.499538120380151</v>
      </c>
      <c r="AI32">
        <v>4.8786645718774544</v>
      </c>
      <c r="AJ32">
        <v>0</v>
      </c>
      <c r="AK32">
        <v>15.749930654058314</v>
      </c>
      <c r="AL32">
        <v>0</v>
      </c>
      <c r="AM32">
        <v>4.6606976744186044</v>
      </c>
      <c r="AN32">
        <v>0</v>
      </c>
      <c r="AO32">
        <v>0</v>
      </c>
      <c r="AP32">
        <v>0.75472800000000018</v>
      </c>
      <c r="AQ32">
        <v>18.348158730158726</v>
      </c>
      <c r="AR32">
        <v>7.8078940217391297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742.23379091229276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8.9801368881571939</v>
      </c>
      <c r="L33">
        <v>371.2077145175146</v>
      </c>
      <c r="M33">
        <v>27.12</v>
      </c>
      <c r="N33">
        <v>35</v>
      </c>
      <c r="O33">
        <v>0</v>
      </c>
      <c r="P33">
        <v>37.123067515081395</v>
      </c>
      <c r="Q33">
        <v>6.0630699088145894</v>
      </c>
      <c r="R33">
        <v>12.496931762395679</v>
      </c>
      <c r="S33">
        <v>7.7799999999999994</v>
      </c>
      <c r="T33">
        <v>0</v>
      </c>
      <c r="U33">
        <v>23.880000000000003</v>
      </c>
      <c r="V33">
        <v>4.72</v>
      </c>
      <c r="W33">
        <v>13.330000000000002</v>
      </c>
      <c r="X33">
        <v>43.72</v>
      </c>
      <c r="Y33">
        <v>0</v>
      </c>
      <c r="Z33">
        <v>3.844431818181818</v>
      </c>
      <c r="AA33">
        <v>4.1411392405063285</v>
      </c>
      <c r="AB33">
        <v>7.7657839459864952</v>
      </c>
      <c r="AC33">
        <v>5.712921313020261</v>
      </c>
      <c r="AD33">
        <v>8.0814549583648745</v>
      </c>
      <c r="AE33">
        <v>9.7137002271006807</v>
      </c>
      <c r="AF33">
        <v>11.741049695740367</v>
      </c>
      <c r="AG33">
        <v>12.842648000000002</v>
      </c>
      <c r="AH33">
        <v>41.372036958817318</v>
      </c>
      <c r="AI33">
        <v>4.8786645718774544</v>
      </c>
      <c r="AJ33">
        <v>0</v>
      </c>
      <c r="AK33">
        <v>15.749930654058314</v>
      </c>
      <c r="AL33">
        <v>0</v>
      </c>
      <c r="AM33">
        <v>4.6606976744186044</v>
      </c>
      <c r="AN33">
        <v>0</v>
      </c>
      <c r="AO33">
        <v>0</v>
      </c>
      <c r="AP33">
        <v>1.0584600000000004</v>
      </c>
      <c r="AQ33">
        <v>18.348158730158726</v>
      </c>
      <c r="AR33">
        <v>7.8078940217391297</v>
      </c>
      <c r="AS33">
        <v>1.2701293487957181</v>
      </c>
      <c r="AT33">
        <v>0</v>
      </c>
      <c r="AU33">
        <v>0</v>
      </c>
      <c r="AV33">
        <v>31.82</v>
      </c>
      <c r="AW33">
        <v>50.73</v>
      </c>
      <c r="AX33">
        <v>40.020000000000003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872.98002175072997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8.9801368881571939</v>
      </c>
      <c r="L34">
        <v>371.2077145175146</v>
      </c>
      <c r="M34">
        <v>27.12</v>
      </c>
      <c r="N34">
        <v>35</v>
      </c>
      <c r="O34">
        <v>0</v>
      </c>
      <c r="P34">
        <v>37.123067515081395</v>
      </c>
      <c r="Q34">
        <v>6.0630699088145894</v>
      </c>
      <c r="R34">
        <v>12.496931762395679</v>
      </c>
      <c r="S34">
        <v>7.7799999999999994</v>
      </c>
      <c r="T34">
        <v>0</v>
      </c>
      <c r="U34">
        <v>23.880000000000003</v>
      </c>
      <c r="V34">
        <v>4.72</v>
      </c>
      <c r="W34">
        <v>13.330000000000002</v>
      </c>
      <c r="X34">
        <v>43.72</v>
      </c>
      <c r="Y34">
        <v>0</v>
      </c>
      <c r="Z34">
        <v>3.844431818181818</v>
      </c>
      <c r="AA34">
        <v>4.1411392405063285</v>
      </c>
      <c r="AB34">
        <v>7.7657839459864952</v>
      </c>
      <c r="AC34">
        <v>5.712921313020261</v>
      </c>
      <c r="AD34">
        <v>8.0814549583648745</v>
      </c>
      <c r="AE34">
        <v>9.7137002271006807</v>
      </c>
      <c r="AF34">
        <v>11.741049695740367</v>
      </c>
      <c r="AG34">
        <v>12.842648000000002</v>
      </c>
      <c r="AH34">
        <v>41.372036958817318</v>
      </c>
      <c r="AI34">
        <v>1.0493731343283583</v>
      </c>
      <c r="AJ34">
        <v>0</v>
      </c>
      <c r="AK34">
        <v>15.749930654058314</v>
      </c>
      <c r="AL34">
        <v>0</v>
      </c>
      <c r="AM34">
        <v>3.1050862715678913</v>
      </c>
      <c r="AN34">
        <v>0</v>
      </c>
      <c r="AO34">
        <v>0</v>
      </c>
      <c r="AP34">
        <v>1.0584600000000004</v>
      </c>
      <c r="AQ34">
        <v>18.348158730158726</v>
      </c>
      <c r="AR34">
        <v>0.32826902173913047</v>
      </c>
      <c r="AS34">
        <v>1.2701293487957181</v>
      </c>
      <c r="AT34">
        <v>0</v>
      </c>
      <c r="AU34">
        <v>0</v>
      </c>
      <c r="AV34">
        <v>43.44</v>
      </c>
      <c r="AW34">
        <v>68.02</v>
      </c>
      <c r="AX34">
        <v>40.020000000000003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889.02549391032994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8.9801368881571939</v>
      </c>
      <c r="L35">
        <v>371.2077145175146</v>
      </c>
      <c r="M35">
        <v>27.12</v>
      </c>
      <c r="N35">
        <v>35</v>
      </c>
      <c r="O35">
        <v>0</v>
      </c>
      <c r="P35">
        <v>37.123067515081395</v>
      </c>
      <c r="Q35">
        <v>6.0630699088145894</v>
      </c>
      <c r="R35">
        <v>12.496931762395679</v>
      </c>
      <c r="S35">
        <v>0</v>
      </c>
      <c r="T35">
        <v>0</v>
      </c>
      <c r="U35">
        <v>23.880000000000003</v>
      </c>
      <c r="V35">
        <v>4.72</v>
      </c>
      <c r="W35">
        <v>13.330000000000002</v>
      </c>
      <c r="X35">
        <v>43.72</v>
      </c>
      <c r="Y35">
        <v>0</v>
      </c>
      <c r="Z35">
        <v>1.9206818181818182</v>
      </c>
      <c r="AA35">
        <v>4.1411392405063285</v>
      </c>
      <c r="AB35">
        <v>3.8813578394598642</v>
      </c>
      <c r="AC35">
        <v>2.8503243285691848</v>
      </c>
      <c r="AD35">
        <v>8.0814549583648745</v>
      </c>
      <c r="AE35">
        <v>4.8568501135503404</v>
      </c>
      <c r="AF35">
        <v>5.8137677484787016</v>
      </c>
      <c r="AG35">
        <v>12.842648000000002</v>
      </c>
      <c r="AH35">
        <v>27.915770432946147</v>
      </c>
      <c r="AI35">
        <v>0</v>
      </c>
      <c r="AJ35">
        <v>0</v>
      </c>
      <c r="AK35">
        <v>15.749930654058314</v>
      </c>
      <c r="AL35">
        <v>0</v>
      </c>
      <c r="AM35">
        <v>1.5525431357839456</v>
      </c>
      <c r="AN35">
        <v>0</v>
      </c>
      <c r="AO35">
        <v>0</v>
      </c>
      <c r="AP35">
        <v>1.0584600000000004</v>
      </c>
      <c r="AQ35">
        <v>18.348158730158726</v>
      </c>
      <c r="AR35">
        <v>0.32826902173913047</v>
      </c>
      <c r="AS35">
        <v>1.2701293487957181</v>
      </c>
      <c r="AT35">
        <v>0</v>
      </c>
      <c r="AU35">
        <v>0</v>
      </c>
      <c r="AV35">
        <v>43.44</v>
      </c>
      <c r="AW35">
        <v>68.02</v>
      </c>
      <c r="AX35">
        <v>40.020000000000003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845.73240596255664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8.9801368881571939</v>
      </c>
      <c r="L36">
        <v>371.2077145175146</v>
      </c>
      <c r="M36">
        <v>27.12</v>
      </c>
      <c r="N36">
        <v>35</v>
      </c>
      <c r="O36">
        <v>0</v>
      </c>
      <c r="P36">
        <v>37.123067515081395</v>
      </c>
      <c r="Q36">
        <v>6.0630699088145894</v>
      </c>
      <c r="R36">
        <v>12.496931762395679</v>
      </c>
      <c r="S36">
        <v>0</v>
      </c>
      <c r="T36">
        <v>0</v>
      </c>
      <c r="U36">
        <v>23.880000000000003</v>
      </c>
      <c r="V36">
        <v>4.72</v>
      </c>
      <c r="W36">
        <v>13.330000000000002</v>
      </c>
      <c r="X36">
        <v>43.72</v>
      </c>
      <c r="Y36">
        <v>0</v>
      </c>
      <c r="Z36">
        <v>1.9206818181818182</v>
      </c>
      <c r="AA36">
        <v>4.1227341772151895</v>
      </c>
      <c r="AB36">
        <v>3.8813578394598642</v>
      </c>
      <c r="AC36">
        <v>2.8503243285691848</v>
      </c>
      <c r="AD36">
        <v>5.1790037850113553</v>
      </c>
      <c r="AE36">
        <v>4.8568501135503404</v>
      </c>
      <c r="AF36">
        <v>5.2308569979716024</v>
      </c>
      <c r="AG36">
        <v>12.842648000000002</v>
      </c>
      <c r="AH36">
        <v>22.332002745512145</v>
      </c>
      <c r="AI36">
        <v>0</v>
      </c>
      <c r="AJ36">
        <v>0</v>
      </c>
      <c r="AK36">
        <v>15.749930654058314</v>
      </c>
      <c r="AL36">
        <v>0</v>
      </c>
      <c r="AM36">
        <v>0</v>
      </c>
      <c r="AN36">
        <v>0</v>
      </c>
      <c r="AO36">
        <v>0</v>
      </c>
      <c r="AP36">
        <v>1.0584600000000004</v>
      </c>
      <c r="AQ36">
        <v>18.348158730158726</v>
      </c>
      <c r="AR36">
        <v>0.32826902173913047</v>
      </c>
      <c r="AS36">
        <v>1.2701293487957181</v>
      </c>
      <c r="AT36">
        <v>0</v>
      </c>
      <c r="AU36">
        <v>0</v>
      </c>
      <c r="AV36">
        <v>43.38</v>
      </c>
      <c r="AW36">
        <v>68.02</v>
      </c>
      <c r="AX36">
        <v>40.020000000000003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835.03232815218689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8.9801368881571939</v>
      </c>
      <c r="L37">
        <v>371.2077145175146</v>
      </c>
      <c r="M37">
        <v>27.12</v>
      </c>
      <c r="N37">
        <v>35</v>
      </c>
      <c r="O37">
        <v>0</v>
      </c>
      <c r="P37">
        <v>37.123067515081395</v>
      </c>
      <c r="Q37">
        <v>6.0630699088145894</v>
      </c>
      <c r="R37">
        <v>12.496931762395679</v>
      </c>
      <c r="S37">
        <v>0</v>
      </c>
      <c r="T37">
        <v>0</v>
      </c>
      <c r="U37">
        <v>24.36</v>
      </c>
      <c r="V37">
        <v>4.72</v>
      </c>
      <c r="W37">
        <v>13.330000000000002</v>
      </c>
      <c r="X37">
        <v>43.72</v>
      </c>
      <c r="Y37">
        <v>0</v>
      </c>
      <c r="Z37">
        <v>1.9206818181818182</v>
      </c>
      <c r="AA37">
        <v>4.1227341772151895</v>
      </c>
      <c r="AB37">
        <v>3.8813578394598642</v>
      </c>
      <c r="AC37">
        <v>2.8503243285691848</v>
      </c>
      <c r="AD37">
        <v>2.6938183194549583</v>
      </c>
      <c r="AE37">
        <v>4.8568501135503404</v>
      </c>
      <c r="AF37">
        <v>5.2308569979716024</v>
      </c>
      <c r="AG37">
        <v>12.842648000000002</v>
      </c>
      <c r="AH37">
        <v>22.332002745512145</v>
      </c>
      <c r="AI37">
        <v>0</v>
      </c>
      <c r="AJ37">
        <v>0</v>
      </c>
      <c r="AK37">
        <v>15.749930654058314</v>
      </c>
      <c r="AL37">
        <v>0</v>
      </c>
      <c r="AM37">
        <v>0</v>
      </c>
      <c r="AN37">
        <v>0</v>
      </c>
      <c r="AO37">
        <v>0</v>
      </c>
      <c r="AP37">
        <v>1.0584600000000004</v>
      </c>
      <c r="AQ37">
        <v>18.348158730158726</v>
      </c>
      <c r="AR37">
        <v>0.32826902173913047</v>
      </c>
      <c r="AS37">
        <v>1.2701293487957181</v>
      </c>
      <c r="AT37">
        <v>0</v>
      </c>
      <c r="AU37">
        <v>0</v>
      </c>
      <c r="AV37">
        <v>43.31</v>
      </c>
      <c r="AW37">
        <v>68.02</v>
      </c>
      <c r="AX37">
        <v>40.020000000000003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832.9571426866305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8.9801368881571939</v>
      </c>
      <c r="L38">
        <v>371.2077145175146</v>
      </c>
      <c r="M38">
        <v>27.12</v>
      </c>
      <c r="N38">
        <v>35</v>
      </c>
      <c r="O38">
        <v>0</v>
      </c>
      <c r="P38">
        <v>37.123067515081395</v>
      </c>
      <c r="Q38">
        <v>6.0630699088145894</v>
      </c>
      <c r="R38">
        <v>12.496931762395679</v>
      </c>
      <c r="S38">
        <v>0</v>
      </c>
      <c r="T38">
        <v>0</v>
      </c>
      <c r="U38">
        <v>24.54</v>
      </c>
      <c r="V38">
        <v>4.72</v>
      </c>
      <c r="W38">
        <v>13.330000000000002</v>
      </c>
      <c r="X38">
        <v>43.72</v>
      </c>
      <c r="Y38">
        <v>0</v>
      </c>
      <c r="Z38">
        <v>1.9206818181818182</v>
      </c>
      <c r="AA38">
        <v>0</v>
      </c>
      <c r="AB38">
        <v>1.0984396099024756</v>
      </c>
      <c r="AC38">
        <v>2.8503243285691848</v>
      </c>
      <c r="AD38">
        <v>0</v>
      </c>
      <c r="AE38">
        <v>4.8568501135503404</v>
      </c>
      <c r="AF38">
        <v>5.2308569979716024</v>
      </c>
      <c r="AG38">
        <v>12.842648000000002</v>
      </c>
      <c r="AH38">
        <v>18.678009714889125</v>
      </c>
      <c r="AI38">
        <v>0</v>
      </c>
      <c r="AJ38">
        <v>0</v>
      </c>
      <c r="AK38">
        <v>15.749930654058314</v>
      </c>
      <c r="AL38">
        <v>0</v>
      </c>
      <c r="AM38">
        <v>0</v>
      </c>
      <c r="AN38">
        <v>0</v>
      </c>
      <c r="AO38">
        <v>0</v>
      </c>
      <c r="AP38">
        <v>1.0584600000000004</v>
      </c>
      <c r="AQ38">
        <v>18.348158730158726</v>
      </c>
      <c r="AR38">
        <v>0.32826902173913047</v>
      </c>
      <c r="AS38">
        <v>1.2701293487957181</v>
      </c>
      <c r="AT38">
        <v>0</v>
      </c>
      <c r="AU38">
        <v>0</v>
      </c>
      <c r="AV38">
        <v>43.26</v>
      </c>
      <c r="AW38">
        <v>68.02</v>
      </c>
      <c r="AX38">
        <v>40.020000000000003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819.83367892977992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8.9801368881571939</v>
      </c>
      <c r="L39">
        <v>342.04129045400151</v>
      </c>
      <c r="M39">
        <v>27.12</v>
      </c>
      <c r="N39">
        <v>35</v>
      </c>
      <c r="O39">
        <v>0</v>
      </c>
      <c r="P39">
        <v>37.123067515081395</v>
      </c>
      <c r="Q39">
        <v>6.0630699088145894</v>
      </c>
      <c r="R39">
        <v>12.496931762395679</v>
      </c>
      <c r="S39">
        <v>0</v>
      </c>
      <c r="T39">
        <v>0</v>
      </c>
      <c r="U39">
        <v>23.37</v>
      </c>
      <c r="V39">
        <v>4.72</v>
      </c>
      <c r="W39">
        <v>13.330000000000002</v>
      </c>
      <c r="X39">
        <v>43.72</v>
      </c>
      <c r="Y39">
        <v>0</v>
      </c>
      <c r="Z39">
        <v>0</v>
      </c>
      <c r="AA39">
        <v>0</v>
      </c>
      <c r="AB39">
        <v>1.0984396099024756</v>
      </c>
      <c r="AC39">
        <v>2.8503243285691848</v>
      </c>
      <c r="AD39">
        <v>0</v>
      </c>
      <c r="AE39">
        <v>4.8568501135503404</v>
      </c>
      <c r="AF39">
        <v>5.2308569979716024</v>
      </c>
      <c r="AG39">
        <v>12.842648000000002</v>
      </c>
      <c r="AH39">
        <v>12.284288912354805</v>
      </c>
      <c r="AI39">
        <v>0</v>
      </c>
      <c r="AJ39">
        <v>0</v>
      </c>
      <c r="AK39">
        <v>15.749930654058314</v>
      </c>
      <c r="AL39">
        <v>0</v>
      </c>
      <c r="AM39">
        <v>0</v>
      </c>
      <c r="AN39">
        <v>0</v>
      </c>
      <c r="AO39">
        <v>0</v>
      </c>
      <c r="AP39">
        <v>1.0584600000000004</v>
      </c>
      <c r="AQ39">
        <v>18.348158730158726</v>
      </c>
      <c r="AR39">
        <v>0.32826902173913047</v>
      </c>
      <c r="AS39">
        <v>1.2701293487957181</v>
      </c>
      <c r="AT39">
        <v>0</v>
      </c>
      <c r="AU39">
        <v>0</v>
      </c>
      <c r="AV39">
        <v>43.07</v>
      </c>
      <c r="AW39">
        <v>68.02</v>
      </c>
      <c r="AX39">
        <v>40.020000000000003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780.99285224555069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8.9801368881571939</v>
      </c>
      <c r="L40">
        <v>342.04129045400151</v>
      </c>
      <c r="M40">
        <v>27.12</v>
      </c>
      <c r="N40">
        <v>35</v>
      </c>
      <c r="O40">
        <v>0</v>
      </c>
      <c r="P40">
        <v>37.123067515081395</v>
      </c>
      <c r="Q40">
        <v>6.0630699088145894</v>
      </c>
      <c r="R40">
        <v>12.496931762395679</v>
      </c>
      <c r="S40">
        <v>0</v>
      </c>
      <c r="T40">
        <v>0</v>
      </c>
      <c r="U40">
        <v>23.37</v>
      </c>
      <c r="V40">
        <v>4.72</v>
      </c>
      <c r="W40">
        <v>13.330000000000002</v>
      </c>
      <c r="X40">
        <v>43.72</v>
      </c>
      <c r="Y40">
        <v>0</v>
      </c>
      <c r="Z40">
        <v>0</v>
      </c>
      <c r="AA40">
        <v>0</v>
      </c>
      <c r="AB40">
        <v>1.0984396099024756</v>
      </c>
      <c r="AC40">
        <v>0</v>
      </c>
      <c r="AD40">
        <v>0</v>
      </c>
      <c r="AE40">
        <v>4.8568501135503404</v>
      </c>
      <c r="AF40">
        <v>5.2308569979716024</v>
      </c>
      <c r="AG40">
        <v>12.842648000000002</v>
      </c>
      <c r="AH40">
        <v>6.6974532206969375</v>
      </c>
      <c r="AI40">
        <v>0</v>
      </c>
      <c r="AJ40">
        <v>0</v>
      </c>
      <c r="AK40">
        <v>15.749930654058314</v>
      </c>
      <c r="AL40">
        <v>0</v>
      </c>
      <c r="AM40">
        <v>0</v>
      </c>
      <c r="AN40">
        <v>0</v>
      </c>
      <c r="AO40">
        <v>0</v>
      </c>
      <c r="AP40">
        <v>1.0584600000000004</v>
      </c>
      <c r="AQ40">
        <v>18.348158730158726</v>
      </c>
      <c r="AR40">
        <v>0.32826902173913047</v>
      </c>
      <c r="AS40">
        <v>1.2701293487957181</v>
      </c>
      <c r="AT40">
        <v>0</v>
      </c>
      <c r="AU40">
        <v>0</v>
      </c>
      <c r="AV40">
        <v>43.07</v>
      </c>
      <c r="AW40">
        <v>68.02</v>
      </c>
      <c r="AX40">
        <v>40.020000000000003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772.5556922253237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8.9801368881571939</v>
      </c>
      <c r="L41">
        <v>293.99999999999994</v>
      </c>
      <c r="M41">
        <v>27.12</v>
      </c>
      <c r="N41">
        <v>35</v>
      </c>
      <c r="O41">
        <v>0</v>
      </c>
      <c r="P41">
        <v>37.123067515081395</v>
      </c>
      <c r="Q41">
        <v>6.0630699088145894</v>
      </c>
      <c r="R41">
        <v>12.496931762395679</v>
      </c>
      <c r="S41">
        <v>0</v>
      </c>
      <c r="T41">
        <v>0</v>
      </c>
      <c r="U41">
        <v>23.37</v>
      </c>
      <c r="V41">
        <v>4.72</v>
      </c>
      <c r="W41">
        <v>13.330000000000002</v>
      </c>
      <c r="X41">
        <v>43.72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4.8568501135503404</v>
      </c>
      <c r="AF41">
        <v>5.2308569979716024</v>
      </c>
      <c r="AG41">
        <v>12.842648000000002</v>
      </c>
      <c r="AH41">
        <v>0</v>
      </c>
      <c r="AI41">
        <v>0</v>
      </c>
      <c r="AJ41">
        <v>0</v>
      </c>
      <c r="AK41">
        <v>15.749930654058314</v>
      </c>
      <c r="AL41">
        <v>0</v>
      </c>
      <c r="AM41">
        <v>0</v>
      </c>
      <c r="AN41">
        <v>0</v>
      </c>
      <c r="AO41">
        <v>0</v>
      </c>
      <c r="AP41">
        <v>1.0584600000000004</v>
      </c>
      <c r="AQ41">
        <v>18.348158730158726</v>
      </c>
      <c r="AR41">
        <v>0.32826902173913047</v>
      </c>
      <c r="AS41">
        <v>1.2701293487957181</v>
      </c>
      <c r="AT41">
        <v>0</v>
      </c>
      <c r="AU41">
        <v>0</v>
      </c>
      <c r="AV41">
        <v>42.88</v>
      </c>
      <c r="AW41">
        <v>68.02</v>
      </c>
      <c r="AX41">
        <v>40.020000000000003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716.52850894072265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8.9801368881571939</v>
      </c>
      <c r="L42">
        <v>293.99999999999994</v>
      </c>
      <c r="M42">
        <v>27.12</v>
      </c>
      <c r="N42">
        <v>35</v>
      </c>
      <c r="O42">
        <v>0</v>
      </c>
      <c r="P42">
        <v>37.123067515081395</v>
      </c>
      <c r="Q42">
        <v>6.0630699088145894</v>
      </c>
      <c r="R42">
        <v>12.496931762395679</v>
      </c>
      <c r="S42">
        <v>0</v>
      </c>
      <c r="T42">
        <v>0</v>
      </c>
      <c r="U42">
        <v>23.37</v>
      </c>
      <c r="V42">
        <v>4.72</v>
      </c>
      <c r="W42">
        <v>13.330000000000002</v>
      </c>
      <c r="X42">
        <v>43.72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4.8568501135503404</v>
      </c>
      <c r="AF42">
        <v>5.2308569979716024</v>
      </c>
      <c r="AG42">
        <v>12.842648000000002</v>
      </c>
      <c r="AH42">
        <v>0</v>
      </c>
      <c r="AI42">
        <v>0</v>
      </c>
      <c r="AJ42">
        <v>0</v>
      </c>
      <c r="AK42">
        <v>15.749930654058314</v>
      </c>
      <c r="AL42">
        <v>0</v>
      </c>
      <c r="AM42">
        <v>0</v>
      </c>
      <c r="AN42">
        <v>0</v>
      </c>
      <c r="AO42">
        <v>0</v>
      </c>
      <c r="AP42">
        <v>1.0584600000000004</v>
      </c>
      <c r="AQ42">
        <v>18.348158730158726</v>
      </c>
      <c r="AR42">
        <v>0.32826902173913047</v>
      </c>
      <c r="AS42">
        <v>1.2701293487957181</v>
      </c>
      <c r="AT42">
        <v>0</v>
      </c>
      <c r="AU42">
        <v>0</v>
      </c>
      <c r="AV42">
        <v>14.71</v>
      </c>
      <c r="AW42">
        <v>22.81</v>
      </c>
      <c r="AX42">
        <v>6.22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609.3485089407227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8.9801368881571939</v>
      </c>
      <c r="L43">
        <v>293.99999999999994</v>
      </c>
      <c r="M43">
        <v>27.12</v>
      </c>
      <c r="N43">
        <v>35</v>
      </c>
      <c r="O43">
        <v>0</v>
      </c>
      <c r="P43">
        <v>37.123067515081395</v>
      </c>
      <c r="Q43">
        <v>6.0630699088145894</v>
      </c>
      <c r="R43">
        <v>12.496931762395679</v>
      </c>
      <c r="S43">
        <v>0</v>
      </c>
      <c r="T43">
        <v>0</v>
      </c>
      <c r="U43">
        <v>23.37</v>
      </c>
      <c r="V43">
        <v>4.72</v>
      </c>
      <c r="W43">
        <v>13.330000000000002</v>
      </c>
      <c r="X43">
        <v>43.72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4.8568501135503404</v>
      </c>
      <c r="AF43">
        <v>5.2308569979716024</v>
      </c>
      <c r="AG43">
        <v>12.842648000000002</v>
      </c>
      <c r="AH43">
        <v>0</v>
      </c>
      <c r="AI43">
        <v>0</v>
      </c>
      <c r="AJ43">
        <v>0</v>
      </c>
      <c r="AK43">
        <v>15.749930654058314</v>
      </c>
      <c r="AL43">
        <v>0</v>
      </c>
      <c r="AM43">
        <v>0</v>
      </c>
      <c r="AN43">
        <v>0</v>
      </c>
      <c r="AO43">
        <v>0</v>
      </c>
      <c r="AP43">
        <v>1.0584600000000004</v>
      </c>
      <c r="AQ43">
        <v>18.348158730158726</v>
      </c>
      <c r="AR43">
        <v>0.32826902173913047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565.60850894072269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8.9801368881571939</v>
      </c>
      <c r="L44">
        <v>293.99999999999994</v>
      </c>
      <c r="M44">
        <v>27.12</v>
      </c>
      <c r="N44">
        <v>35</v>
      </c>
      <c r="O44">
        <v>0</v>
      </c>
      <c r="P44">
        <v>37.123067515081395</v>
      </c>
      <c r="Q44">
        <v>6.0630699088145894</v>
      </c>
      <c r="R44">
        <v>12.496931762395679</v>
      </c>
      <c r="S44">
        <v>0</v>
      </c>
      <c r="T44">
        <v>0</v>
      </c>
      <c r="U44">
        <v>23.37</v>
      </c>
      <c r="V44">
        <v>4.72</v>
      </c>
      <c r="W44">
        <v>13.330000000000002</v>
      </c>
      <c r="X44">
        <v>43.72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4.8568501135503404</v>
      </c>
      <c r="AF44">
        <v>5.2308569979716024</v>
      </c>
      <c r="AG44">
        <v>12.842648000000002</v>
      </c>
      <c r="AH44">
        <v>0</v>
      </c>
      <c r="AI44">
        <v>0</v>
      </c>
      <c r="AJ44">
        <v>0</v>
      </c>
      <c r="AK44">
        <v>15.749930654058314</v>
      </c>
      <c r="AL44">
        <v>0</v>
      </c>
      <c r="AM44">
        <v>0</v>
      </c>
      <c r="AN44">
        <v>0</v>
      </c>
      <c r="AO44">
        <v>0</v>
      </c>
      <c r="AP44">
        <v>1.0584600000000004</v>
      </c>
      <c r="AQ44">
        <v>18.348158730158726</v>
      </c>
      <c r="AR44">
        <v>0.32826902173913047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565.60850894072269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8.9801368881571939</v>
      </c>
      <c r="L45">
        <v>274.78158118872545</v>
      </c>
      <c r="M45">
        <v>27.12</v>
      </c>
      <c r="N45">
        <v>35</v>
      </c>
      <c r="O45">
        <v>0</v>
      </c>
      <c r="P45">
        <v>37.123067515081395</v>
      </c>
      <c r="Q45">
        <v>6.0630699088145894</v>
      </c>
      <c r="R45">
        <v>12.496931762395679</v>
      </c>
      <c r="S45">
        <v>0</v>
      </c>
      <c r="T45">
        <v>0</v>
      </c>
      <c r="U45">
        <v>23.37</v>
      </c>
      <c r="V45">
        <v>4.72</v>
      </c>
      <c r="W45">
        <v>13.330000000000002</v>
      </c>
      <c r="X45">
        <v>43.72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5.2308569979716024</v>
      </c>
      <c r="AG45">
        <v>12.842648000000002</v>
      </c>
      <c r="AH45">
        <v>0</v>
      </c>
      <c r="AI45">
        <v>0</v>
      </c>
      <c r="AJ45">
        <v>0</v>
      </c>
      <c r="AK45">
        <v>15.749930654058314</v>
      </c>
      <c r="AL45">
        <v>0</v>
      </c>
      <c r="AM45">
        <v>0</v>
      </c>
      <c r="AN45">
        <v>0</v>
      </c>
      <c r="AO45">
        <v>0</v>
      </c>
      <c r="AP45">
        <v>1.0584600000000004</v>
      </c>
      <c r="AQ45">
        <v>13.761119047619045</v>
      </c>
      <c r="AR45">
        <v>0.32826902173913047</v>
      </c>
      <c r="AS45">
        <v>1.2701293487957181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536.94620033335821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8.9901369696046309</v>
      </c>
      <c r="L46">
        <v>274.78158118872545</v>
      </c>
      <c r="M46">
        <v>27.12</v>
      </c>
      <c r="N46">
        <v>35</v>
      </c>
      <c r="O46">
        <v>0</v>
      </c>
      <c r="P46">
        <v>37.123067515081395</v>
      </c>
      <c r="Q46">
        <v>6.0630699088145894</v>
      </c>
      <c r="R46">
        <v>12.496931762395679</v>
      </c>
      <c r="S46">
        <v>0</v>
      </c>
      <c r="T46">
        <v>0</v>
      </c>
      <c r="U46">
        <v>23.37</v>
      </c>
      <c r="V46">
        <v>4.72</v>
      </c>
      <c r="W46">
        <v>13.330000000000002</v>
      </c>
      <c r="X46">
        <v>43.72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5.2308569979716024</v>
      </c>
      <c r="AG46">
        <v>12.842648000000002</v>
      </c>
      <c r="AH46">
        <v>0</v>
      </c>
      <c r="AI46">
        <v>0</v>
      </c>
      <c r="AJ46">
        <v>0</v>
      </c>
      <c r="AK46">
        <v>15.749930654058314</v>
      </c>
      <c r="AL46">
        <v>0</v>
      </c>
      <c r="AM46">
        <v>0</v>
      </c>
      <c r="AN46">
        <v>0</v>
      </c>
      <c r="AO46">
        <v>0</v>
      </c>
      <c r="AP46">
        <v>1.0584600000000004</v>
      </c>
      <c r="AQ46">
        <v>13.761119047619045</v>
      </c>
      <c r="AR46">
        <v>7.8078940217391297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544.43582541480555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8.990149955797234</v>
      </c>
      <c r="L47">
        <v>274.79000000000002</v>
      </c>
      <c r="M47">
        <v>27.12</v>
      </c>
      <c r="N47">
        <v>35</v>
      </c>
      <c r="O47">
        <v>0</v>
      </c>
      <c r="P47">
        <v>37.123067515081395</v>
      </c>
      <c r="Q47">
        <v>6.0630699088145894</v>
      </c>
      <c r="R47">
        <v>12.496931762395679</v>
      </c>
      <c r="S47">
        <v>0</v>
      </c>
      <c r="T47">
        <v>0</v>
      </c>
      <c r="U47">
        <v>23.37</v>
      </c>
      <c r="V47">
        <v>4.72</v>
      </c>
      <c r="W47">
        <v>13.330000000000002</v>
      </c>
      <c r="X47">
        <v>43.72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5.2308569979716024</v>
      </c>
      <c r="AG47">
        <v>12.842648000000002</v>
      </c>
      <c r="AH47">
        <v>0</v>
      </c>
      <c r="AI47">
        <v>0</v>
      </c>
      <c r="AJ47">
        <v>0</v>
      </c>
      <c r="AK47">
        <v>15.749930654058314</v>
      </c>
      <c r="AL47">
        <v>0</v>
      </c>
      <c r="AM47">
        <v>0</v>
      </c>
      <c r="AN47">
        <v>0</v>
      </c>
      <c r="AO47">
        <v>0</v>
      </c>
      <c r="AP47">
        <v>1.1351600000000004</v>
      </c>
      <c r="AQ47">
        <v>13.761119047619045</v>
      </c>
      <c r="AR47">
        <v>7.8078940217391297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544.52095721227283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8.99</v>
      </c>
      <c r="L48">
        <v>274.79000000000002</v>
      </c>
      <c r="M48">
        <v>27.12</v>
      </c>
      <c r="N48">
        <v>35</v>
      </c>
      <c r="O48">
        <v>0</v>
      </c>
      <c r="P48">
        <v>37.123067515081395</v>
      </c>
      <c r="Q48">
        <v>6.0630699088145894</v>
      </c>
      <c r="R48">
        <v>12.496931762395679</v>
      </c>
      <c r="S48">
        <v>0</v>
      </c>
      <c r="T48">
        <v>0</v>
      </c>
      <c r="U48">
        <v>23.37</v>
      </c>
      <c r="V48">
        <v>4.72</v>
      </c>
      <c r="W48">
        <v>13.330000000000002</v>
      </c>
      <c r="X48">
        <v>43.72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5.2308569979716024</v>
      </c>
      <c r="AG48">
        <v>12.842648000000002</v>
      </c>
      <c r="AH48">
        <v>0</v>
      </c>
      <c r="AI48">
        <v>0</v>
      </c>
      <c r="AJ48">
        <v>0</v>
      </c>
      <c r="AK48">
        <v>15.749930654058314</v>
      </c>
      <c r="AL48">
        <v>0</v>
      </c>
      <c r="AM48">
        <v>0</v>
      </c>
      <c r="AN48">
        <v>0</v>
      </c>
      <c r="AO48">
        <v>0</v>
      </c>
      <c r="AP48">
        <v>1.1351600000000004</v>
      </c>
      <c r="AQ48">
        <v>9.1740793650793631</v>
      </c>
      <c r="AR48">
        <v>7.8078940217391297</v>
      </c>
      <c r="AS48">
        <v>1.2701293487957181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539.93376757393594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8.9901536489488976</v>
      </c>
      <c r="L49">
        <v>274.79000000000002</v>
      </c>
      <c r="M49">
        <v>27.12</v>
      </c>
      <c r="N49">
        <v>35</v>
      </c>
      <c r="O49">
        <v>0</v>
      </c>
      <c r="P49">
        <v>37.123067515081395</v>
      </c>
      <c r="Q49">
        <v>6.0630699088145894</v>
      </c>
      <c r="R49">
        <v>12.496931762395679</v>
      </c>
      <c r="S49">
        <v>0</v>
      </c>
      <c r="T49">
        <v>0</v>
      </c>
      <c r="U49">
        <v>23.37</v>
      </c>
      <c r="V49">
        <v>4.72</v>
      </c>
      <c r="W49">
        <v>13.330000000000002</v>
      </c>
      <c r="X49">
        <v>43.72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5.2308569979716024</v>
      </c>
      <c r="AG49">
        <v>12.842648000000002</v>
      </c>
      <c r="AH49">
        <v>0</v>
      </c>
      <c r="AI49">
        <v>0</v>
      </c>
      <c r="AJ49">
        <v>0</v>
      </c>
      <c r="AK49">
        <v>15.749930654058314</v>
      </c>
      <c r="AL49">
        <v>0</v>
      </c>
      <c r="AM49">
        <v>0</v>
      </c>
      <c r="AN49">
        <v>0</v>
      </c>
      <c r="AO49">
        <v>0</v>
      </c>
      <c r="AP49">
        <v>1.1351600000000004</v>
      </c>
      <c r="AQ49">
        <v>9.1740793650793631</v>
      </c>
      <c r="AR49">
        <v>1.3008043478260871</v>
      </c>
      <c r="AS49">
        <v>1.2701293487957181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533.42683154897179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8.9901536489488976</v>
      </c>
      <c r="L50">
        <v>274.79000000000002</v>
      </c>
      <c r="M50">
        <v>27.12</v>
      </c>
      <c r="N50">
        <v>35</v>
      </c>
      <c r="O50">
        <v>0</v>
      </c>
      <c r="P50">
        <v>37.123067515081395</v>
      </c>
      <c r="Q50">
        <v>6.0630699088145894</v>
      </c>
      <c r="R50">
        <v>12.496931762395679</v>
      </c>
      <c r="S50">
        <v>0</v>
      </c>
      <c r="T50">
        <v>0</v>
      </c>
      <c r="U50">
        <v>23.37</v>
      </c>
      <c r="V50">
        <v>4.72</v>
      </c>
      <c r="W50">
        <v>13.330000000000002</v>
      </c>
      <c r="X50">
        <v>43.72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5.2308569979716024</v>
      </c>
      <c r="AG50">
        <v>12.842648000000002</v>
      </c>
      <c r="AH50">
        <v>0</v>
      </c>
      <c r="AI50">
        <v>0</v>
      </c>
      <c r="AJ50">
        <v>0</v>
      </c>
      <c r="AK50">
        <v>15.749930654058314</v>
      </c>
      <c r="AL50">
        <v>0</v>
      </c>
      <c r="AM50">
        <v>0</v>
      </c>
      <c r="AN50">
        <v>0</v>
      </c>
      <c r="AO50">
        <v>0</v>
      </c>
      <c r="AP50">
        <v>1.1351600000000004</v>
      </c>
      <c r="AQ50">
        <v>4.5870396825396815</v>
      </c>
      <c r="AR50">
        <v>0.65040217391304356</v>
      </c>
      <c r="AS50">
        <v>1.2701293487957181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528.18938969251894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4.95</v>
      </c>
      <c r="L51">
        <v>259.42</v>
      </c>
      <c r="M51">
        <v>27.12</v>
      </c>
      <c r="N51">
        <v>35</v>
      </c>
      <c r="O51">
        <v>0</v>
      </c>
      <c r="P51">
        <v>37.123067515081395</v>
      </c>
      <c r="Q51">
        <v>6.0630699088145894</v>
      </c>
      <c r="R51">
        <v>12.496931762395679</v>
      </c>
      <c r="S51">
        <v>0</v>
      </c>
      <c r="T51">
        <v>0</v>
      </c>
      <c r="U51">
        <v>23.37</v>
      </c>
      <c r="V51">
        <v>4.72</v>
      </c>
      <c r="W51">
        <v>13.330000000000002</v>
      </c>
      <c r="X51">
        <v>43.72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12.842648000000002</v>
      </c>
      <c r="AH51">
        <v>0</v>
      </c>
      <c r="AI51">
        <v>0</v>
      </c>
      <c r="AJ51">
        <v>0</v>
      </c>
      <c r="AK51">
        <v>15.749930654058314</v>
      </c>
      <c r="AL51">
        <v>0</v>
      </c>
      <c r="AM51">
        <v>0</v>
      </c>
      <c r="AN51">
        <v>0</v>
      </c>
      <c r="AO51">
        <v>0</v>
      </c>
      <c r="AP51">
        <v>1.1351600000000004</v>
      </c>
      <c r="AQ51">
        <v>0</v>
      </c>
      <c r="AR51">
        <v>0.48780163043478258</v>
      </c>
      <c r="AS51">
        <v>2.3776575973832892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502.52322954281311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4.95</v>
      </c>
      <c r="L52">
        <v>259.42</v>
      </c>
      <c r="M52">
        <v>27.12</v>
      </c>
      <c r="N52">
        <v>35</v>
      </c>
      <c r="O52">
        <v>0</v>
      </c>
      <c r="P52">
        <v>37.123067515081395</v>
      </c>
      <c r="Q52">
        <v>6.0630699088145894</v>
      </c>
      <c r="R52">
        <v>12.496931762395679</v>
      </c>
      <c r="S52">
        <v>0</v>
      </c>
      <c r="T52">
        <v>0</v>
      </c>
      <c r="U52">
        <v>23.37</v>
      </c>
      <c r="V52">
        <v>4.72</v>
      </c>
      <c r="W52">
        <v>13.330000000000002</v>
      </c>
      <c r="X52">
        <v>43.72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12.842648000000002</v>
      </c>
      <c r="AH52">
        <v>0</v>
      </c>
      <c r="AI52">
        <v>0</v>
      </c>
      <c r="AJ52">
        <v>0</v>
      </c>
      <c r="AK52">
        <v>15.749930654058314</v>
      </c>
      <c r="AL52">
        <v>0</v>
      </c>
      <c r="AM52">
        <v>0</v>
      </c>
      <c r="AN52">
        <v>0</v>
      </c>
      <c r="AO52">
        <v>0</v>
      </c>
      <c r="AP52">
        <v>1.1351600000000004</v>
      </c>
      <c r="AQ52">
        <v>0</v>
      </c>
      <c r="AR52">
        <v>0.48780163043478258</v>
      </c>
      <c r="AS52">
        <v>2.3776575973832892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502.52322954281311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4.95</v>
      </c>
      <c r="L53">
        <v>259.42</v>
      </c>
      <c r="M53">
        <v>27.12</v>
      </c>
      <c r="N53">
        <v>35</v>
      </c>
      <c r="O53">
        <v>0</v>
      </c>
      <c r="P53">
        <v>37.123067515081395</v>
      </c>
      <c r="Q53">
        <v>6.07</v>
      </c>
      <c r="R53">
        <v>12.496543141592921</v>
      </c>
      <c r="S53">
        <v>1.27</v>
      </c>
      <c r="T53">
        <v>0</v>
      </c>
      <c r="U53">
        <v>23.37</v>
      </c>
      <c r="V53">
        <v>4.72</v>
      </c>
      <c r="W53">
        <v>13.330000000000002</v>
      </c>
      <c r="X53">
        <v>43.72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12.842648000000002</v>
      </c>
      <c r="AH53">
        <v>0</v>
      </c>
      <c r="AI53">
        <v>0</v>
      </c>
      <c r="AJ53">
        <v>0</v>
      </c>
      <c r="AK53">
        <v>15.749930654058314</v>
      </c>
      <c r="AL53">
        <v>0</v>
      </c>
      <c r="AM53">
        <v>0</v>
      </c>
      <c r="AN53">
        <v>0</v>
      </c>
      <c r="AO53">
        <v>0</v>
      </c>
      <c r="AP53">
        <v>1.1351600000000004</v>
      </c>
      <c r="AQ53">
        <v>0</v>
      </c>
      <c r="AR53">
        <v>0.48780163043478258</v>
      </c>
      <c r="AS53">
        <v>2.3776575973832892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503.79977101319565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4.9498893953613079</v>
      </c>
      <c r="L54">
        <v>259.42</v>
      </c>
      <c r="M54">
        <v>27.12</v>
      </c>
      <c r="N54">
        <v>35</v>
      </c>
      <c r="O54">
        <v>0</v>
      </c>
      <c r="P54">
        <v>37.123067515081395</v>
      </c>
      <c r="Q54">
        <v>6.0600000000000005</v>
      </c>
      <c r="R54">
        <v>12.496543141592921</v>
      </c>
      <c r="S54">
        <v>2.12</v>
      </c>
      <c r="T54">
        <v>0</v>
      </c>
      <c r="U54">
        <v>23.37</v>
      </c>
      <c r="V54">
        <v>4.72</v>
      </c>
      <c r="W54">
        <v>13.330000000000002</v>
      </c>
      <c r="X54">
        <v>43.72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12.842648000000002</v>
      </c>
      <c r="AH54">
        <v>0</v>
      </c>
      <c r="AI54">
        <v>0</v>
      </c>
      <c r="AJ54">
        <v>0</v>
      </c>
      <c r="AK54">
        <v>15.749930654058314</v>
      </c>
      <c r="AL54">
        <v>0</v>
      </c>
      <c r="AM54">
        <v>0</v>
      </c>
      <c r="AN54">
        <v>0</v>
      </c>
      <c r="AO54">
        <v>0</v>
      </c>
      <c r="AP54">
        <v>1.1351600000000004</v>
      </c>
      <c r="AQ54">
        <v>0</v>
      </c>
      <c r="AR54">
        <v>7.8078940217391297</v>
      </c>
      <c r="AS54">
        <v>2.3776575973832892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511.95975279986141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4.9498791061179634</v>
      </c>
      <c r="L55">
        <v>203.69</v>
      </c>
      <c r="M55">
        <v>27.12</v>
      </c>
      <c r="N55">
        <v>35</v>
      </c>
      <c r="O55">
        <v>0</v>
      </c>
      <c r="P55">
        <v>37.123067515081395</v>
      </c>
      <c r="Q55">
        <v>6.0600000000000005</v>
      </c>
      <c r="R55">
        <v>12.496543141592921</v>
      </c>
      <c r="S55">
        <v>2.12</v>
      </c>
      <c r="T55">
        <v>0</v>
      </c>
      <c r="U55">
        <v>20.109999999999996</v>
      </c>
      <c r="V55">
        <v>4.72</v>
      </c>
      <c r="W55">
        <v>13.330000000000002</v>
      </c>
      <c r="X55">
        <v>43.72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12.842648000000002</v>
      </c>
      <c r="AH55">
        <v>0</v>
      </c>
      <c r="AI55">
        <v>0</v>
      </c>
      <c r="AJ55">
        <v>0</v>
      </c>
      <c r="AK55">
        <v>15.749930654058314</v>
      </c>
      <c r="AL55">
        <v>0</v>
      </c>
      <c r="AM55">
        <v>0</v>
      </c>
      <c r="AN55">
        <v>0</v>
      </c>
      <c r="AO55">
        <v>0</v>
      </c>
      <c r="AP55">
        <v>1.1351600000000004</v>
      </c>
      <c r="AQ55">
        <v>0</v>
      </c>
      <c r="AR55">
        <v>7.8078940217391297</v>
      </c>
      <c r="AS55">
        <v>2.3776575973832892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452.969742510618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4.9498791061179634</v>
      </c>
      <c r="L56">
        <v>203.69</v>
      </c>
      <c r="M56">
        <v>27.12</v>
      </c>
      <c r="N56">
        <v>35</v>
      </c>
      <c r="O56">
        <v>0</v>
      </c>
      <c r="P56">
        <v>37.123067515081395</v>
      </c>
      <c r="Q56">
        <v>6.0600000000000005</v>
      </c>
      <c r="R56">
        <v>12.496543141592921</v>
      </c>
      <c r="S56">
        <v>2.9668064516129031</v>
      </c>
      <c r="T56">
        <v>0</v>
      </c>
      <c r="U56">
        <v>20.109999999999996</v>
      </c>
      <c r="V56">
        <v>4.72</v>
      </c>
      <c r="W56">
        <v>13.330000000000002</v>
      </c>
      <c r="X56">
        <v>43.72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12.842648000000002</v>
      </c>
      <c r="AH56">
        <v>0</v>
      </c>
      <c r="AI56">
        <v>0</v>
      </c>
      <c r="AJ56">
        <v>0</v>
      </c>
      <c r="AK56">
        <v>15.749930654058314</v>
      </c>
      <c r="AL56">
        <v>0</v>
      </c>
      <c r="AM56">
        <v>0</v>
      </c>
      <c r="AN56">
        <v>0</v>
      </c>
      <c r="AO56">
        <v>0</v>
      </c>
      <c r="AP56">
        <v>1.1351600000000004</v>
      </c>
      <c r="AQ56">
        <v>0</v>
      </c>
      <c r="AR56">
        <v>0.97560326086956517</v>
      </c>
      <c r="AS56">
        <v>2.3776575973832892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446.98425820136134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4.9498791061179634</v>
      </c>
      <c r="L57">
        <v>203.69</v>
      </c>
      <c r="M57">
        <v>27.12</v>
      </c>
      <c r="N57">
        <v>35</v>
      </c>
      <c r="O57">
        <v>0</v>
      </c>
      <c r="P57">
        <v>37.123067515081395</v>
      </c>
      <c r="Q57">
        <v>6.0600000000000005</v>
      </c>
      <c r="R57">
        <v>12.496543141592921</v>
      </c>
      <c r="S57">
        <v>2.85</v>
      </c>
      <c r="T57">
        <v>0</v>
      </c>
      <c r="U57">
        <v>20.109999999999996</v>
      </c>
      <c r="V57">
        <v>4.72</v>
      </c>
      <c r="W57">
        <v>13.330000000000002</v>
      </c>
      <c r="X57">
        <v>43.72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12.842648000000002</v>
      </c>
      <c r="AH57">
        <v>0</v>
      </c>
      <c r="AI57">
        <v>0</v>
      </c>
      <c r="AJ57">
        <v>0</v>
      </c>
      <c r="AK57">
        <v>15.749930654058314</v>
      </c>
      <c r="AL57">
        <v>0</v>
      </c>
      <c r="AM57">
        <v>0</v>
      </c>
      <c r="AN57">
        <v>0</v>
      </c>
      <c r="AO57">
        <v>0</v>
      </c>
      <c r="AP57">
        <v>1.1351600000000004</v>
      </c>
      <c r="AQ57">
        <v>0</v>
      </c>
      <c r="AR57">
        <v>0.32826902173913047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445.11258926203044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4.9498791061179634</v>
      </c>
      <c r="L58">
        <v>203.69</v>
      </c>
      <c r="M58">
        <v>27.12</v>
      </c>
      <c r="N58">
        <v>35</v>
      </c>
      <c r="O58">
        <v>0</v>
      </c>
      <c r="P58">
        <v>37.123067515081395</v>
      </c>
      <c r="Q58">
        <v>6.0600000000000005</v>
      </c>
      <c r="R58">
        <v>12.496543141592921</v>
      </c>
      <c r="S58">
        <v>3.6599999999999997</v>
      </c>
      <c r="T58">
        <v>0</v>
      </c>
      <c r="U58">
        <v>20.109999999999996</v>
      </c>
      <c r="V58">
        <v>4.72</v>
      </c>
      <c r="W58">
        <v>13.330000000000002</v>
      </c>
      <c r="X58">
        <v>43.72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12.842648000000002</v>
      </c>
      <c r="AH58">
        <v>0</v>
      </c>
      <c r="AI58">
        <v>0</v>
      </c>
      <c r="AJ58">
        <v>0</v>
      </c>
      <c r="AK58">
        <v>15.749930654058314</v>
      </c>
      <c r="AL58">
        <v>0</v>
      </c>
      <c r="AM58">
        <v>0</v>
      </c>
      <c r="AN58">
        <v>0</v>
      </c>
      <c r="AO58">
        <v>0</v>
      </c>
      <c r="AP58">
        <v>1.1351600000000004</v>
      </c>
      <c r="AQ58">
        <v>0</v>
      </c>
      <c r="AR58">
        <v>0.32826902173913047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445.9225892620305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4.9498791061179634</v>
      </c>
      <c r="L59">
        <v>203.69</v>
      </c>
      <c r="M59">
        <v>27.12</v>
      </c>
      <c r="N59">
        <v>35</v>
      </c>
      <c r="O59">
        <v>0</v>
      </c>
      <c r="P59">
        <v>37.123067515081395</v>
      </c>
      <c r="Q59">
        <v>6.0600000000000005</v>
      </c>
      <c r="R59">
        <v>12.496543141592921</v>
      </c>
      <c r="S59">
        <v>3.6599999999999997</v>
      </c>
      <c r="T59">
        <v>0</v>
      </c>
      <c r="U59">
        <v>20.109999999999996</v>
      </c>
      <c r="V59">
        <v>4.72</v>
      </c>
      <c r="W59">
        <v>13.330000000000002</v>
      </c>
      <c r="X59">
        <v>43.72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12.842648000000002</v>
      </c>
      <c r="AH59">
        <v>0</v>
      </c>
      <c r="AI59">
        <v>0</v>
      </c>
      <c r="AJ59">
        <v>0</v>
      </c>
      <c r="AK59">
        <v>15.749930654058314</v>
      </c>
      <c r="AL59">
        <v>0</v>
      </c>
      <c r="AM59">
        <v>0</v>
      </c>
      <c r="AN59">
        <v>0</v>
      </c>
      <c r="AO59">
        <v>0</v>
      </c>
      <c r="AP59">
        <v>1.1351600000000004</v>
      </c>
      <c r="AQ59">
        <v>0</v>
      </c>
      <c r="AR59">
        <v>0.32826902173913047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445.9225892620305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4.9498791061179634</v>
      </c>
      <c r="L60">
        <v>203.69</v>
      </c>
      <c r="M60">
        <v>27.12</v>
      </c>
      <c r="N60">
        <v>35</v>
      </c>
      <c r="O60">
        <v>0</v>
      </c>
      <c r="P60">
        <v>37.123067515081395</v>
      </c>
      <c r="Q60">
        <v>6.0600000000000005</v>
      </c>
      <c r="R60">
        <v>12.496543141592921</v>
      </c>
      <c r="S60">
        <v>4.4769336071184123</v>
      </c>
      <c r="T60">
        <v>0</v>
      </c>
      <c r="U60">
        <v>20.109999999999996</v>
      </c>
      <c r="V60">
        <v>4.72</v>
      </c>
      <c r="W60">
        <v>13.330000000000002</v>
      </c>
      <c r="X60">
        <v>43.72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12.842648000000002</v>
      </c>
      <c r="AH60">
        <v>0</v>
      </c>
      <c r="AI60">
        <v>0</v>
      </c>
      <c r="AJ60">
        <v>0</v>
      </c>
      <c r="AK60">
        <v>15.749930654058314</v>
      </c>
      <c r="AL60">
        <v>0</v>
      </c>
      <c r="AM60">
        <v>0</v>
      </c>
      <c r="AN60">
        <v>0</v>
      </c>
      <c r="AO60">
        <v>0</v>
      </c>
      <c r="AP60">
        <v>1.1351600000000004</v>
      </c>
      <c r="AQ60">
        <v>0</v>
      </c>
      <c r="AR60">
        <v>0.32826902173913047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446.73952286914886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4.9498791061179634</v>
      </c>
      <c r="L61">
        <v>203.69</v>
      </c>
      <c r="M61">
        <v>27.12</v>
      </c>
      <c r="N61">
        <v>35</v>
      </c>
      <c r="O61">
        <v>0</v>
      </c>
      <c r="P61">
        <v>37.123067515081395</v>
      </c>
      <c r="Q61">
        <v>6.0600000000000005</v>
      </c>
      <c r="R61">
        <v>12.496543141592921</v>
      </c>
      <c r="S61">
        <v>4.4769336071184123</v>
      </c>
      <c r="T61">
        <v>0</v>
      </c>
      <c r="U61">
        <v>20.109999999999996</v>
      </c>
      <c r="V61">
        <v>4.72</v>
      </c>
      <c r="W61">
        <v>13.330000000000002</v>
      </c>
      <c r="X61">
        <v>43.72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12.842648000000002</v>
      </c>
      <c r="AH61">
        <v>0</v>
      </c>
      <c r="AI61">
        <v>0</v>
      </c>
      <c r="AJ61">
        <v>0</v>
      </c>
      <c r="AK61">
        <v>15.749930654058314</v>
      </c>
      <c r="AL61">
        <v>0</v>
      </c>
      <c r="AM61">
        <v>0</v>
      </c>
      <c r="AN61">
        <v>0</v>
      </c>
      <c r="AO61">
        <v>0</v>
      </c>
      <c r="AP61">
        <v>1.1351600000000004</v>
      </c>
      <c r="AQ61">
        <v>0</v>
      </c>
      <c r="AR61">
        <v>0.32826902173913047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446.73952286914886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4.9498791061179634</v>
      </c>
      <c r="L62">
        <v>203.69</v>
      </c>
      <c r="M62">
        <v>27.12</v>
      </c>
      <c r="N62">
        <v>35</v>
      </c>
      <c r="O62">
        <v>0</v>
      </c>
      <c r="P62">
        <v>37.123067515081395</v>
      </c>
      <c r="Q62">
        <v>6.0600000000000005</v>
      </c>
      <c r="R62">
        <v>12.496521013080992</v>
      </c>
      <c r="S62">
        <v>5.5</v>
      </c>
      <c r="T62">
        <v>0</v>
      </c>
      <c r="U62">
        <v>20.109999999999996</v>
      </c>
      <c r="V62">
        <v>4.72</v>
      </c>
      <c r="W62">
        <v>13.330000000000002</v>
      </c>
      <c r="X62">
        <v>43.72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12.842648000000002</v>
      </c>
      <c r="AH62">
        <v>0</v>
      </c>
      <c r="AI62">
        <v>0</v>
      </c>
      <c r="AJ62">
        <v>0</v>
      </c>
      <c r="AK62">
        <v>15.749930654058314</v>
      </c>
      <c r="AL62">
        <v>0</v>
      </c>
      <c r="AM62">
        <v>0</v>
      </c>
      <c r="AN62">
        <v>0</v>
      </c>
      <c r="AO62">
        <v>0</v>
      </c>
      <c r="AP62">
        <v>1.1351600000000004</v>
      </c>
      <c r="AQ62">
        <v>0</v>
      </c>
      <c r="AR62">
        <v>0.32826902173913047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447.76256713351853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4.9498791061179634</v>
      </c>
      <c r="L63">
        <v>230.59</v>
      </c>
      <c r="M63">
        <v>27.12</v>
      </c>
      <c r="N63">
        <v>35</v>
      </c>
      <c r="O63">
        <v>0</v>
      </c>
      <c r="P63">
        <v>37.123067515081395</v>
      </c>
      <c r="Q63">
        <v>6.0630699088145894</v>
      </c>
      <c r="R63">
        <v>12.496931762395679</v>
      </c>
      <c r="S63">
        <v>6.5100000000000007</v>
      </c>
      <c r="T63">
        <v>0</v>
      </c>
      <c r="U63">
        <v>20.109999999999996</v>
      </c>
      <c r="V63">
        <v>4.72</v>
      </c>
      <c r="W63">
        <v>13.330000000000002</v>
      </c>
      <c r="X63">
        <v>43.72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12.842648000000002</v>
      </c>
      <c r="AH63">
        <v>0</v>
      </c>
      <c r="AI63">
        <v>0</v>
      </c>
      <c r="AJ63">
        <v>0</v>
      </c>
      <c r="AK63">
        <v>15.749930654058314</v>
      </c>
      <c r="AL63">
        <v>0</v>
      </c>
      <c r="AM63">
        <v>0</v>
      </c>
      <c r="AN63">
        <v>0</v>
      </c>
      <c r="AO63">
        <v>0</v>
      </c>
      <c r="AP63">
        <v>1.1351600000000004</v>
      </c>
      <c r="AQ63">
        <v>0</v>
      </c>
      <c r="AR63">
        <v>0.97560326086956517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476.32338203077825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4.95</v>
      </c>
      <c r="L64">
        <v>288.24</v>
      </c>
      <c r="M64">
        <v>27.12</v>
      </c>
      <c r="N64">
        <v>35</v>
      </c>
      <c r="O64">
        <v>0</v>
      </c>
      <c r="P64">
        <v>37.123067515081395</v>
      </c>
      <c r="Q64">
        <v>6.0630699088145894</v>
      </c>
      <c r="R64">
        <v>12.496931762395679</v>
      </c>
      <c r="S64">
        <v>7.53</v>
      </c>
      <c r="T64">
        <v>0</v>
      </c>
      <c r="U64">
        <v>20.109999999999996</v>
      </c>
      <c r="V64">
        <v>4.72</v>
      </c>
      <c r="W64">
        <v>13.330000000000002</v>
      </c>
      <c r="X64">
        <v>43.72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12.842648000000002</v>
      </c>
      <c r="AH64">
        <v>0</v>
      </c>
      <c r="AI64">
        <v>0</v>
      </c>
      <c r="AJ64">
        <v>0</v>
      </c>
      <c r="AK64">
        <v>15.749930654058314</v>
      </c>
      <c r="AL64">
        <v>0</v>
      </c>
      <c r="AM64">
        <v>0</v>
      </c>
      <c r="AN64">
        <v>0</v>
      </c>
      <c r="AO64">
        <v>0</v>
      </c>
      <c r="AP64">
        <v>1.1351600000000004</v>
      </c>
      <c r="AQ64">
        <v>0</v>
      </c>
      <c r="AR64">
        <v>0.97560326086956517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534.99350292466033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4.9500000000000011</v>
      </c>
      <c r="L65">
        <v>288.24</v>
      </c>
      <c r="M65">
        <v>27.12</v>
      </c>
      <c r="N65">
        <v>35</v>
      </c>
      <c r="O65">
        <v>0</v>
      </c>
      <c r="P65">
        <v>37.123067515081395</v>
      </c>
      <c r="Q65">
        <v>6.0630699088145894</v>
      </c>
      <c r="R65">
        <v>12.496931762395679</v>
      </c>
      <c r="S65">
        <v>7.7799999999999994</v>
      </c>
      <c r="T65">
        <v>0</v>
      </c>
      <c r="U65">
        <v>20.109999999999996</v>
      </c>
      <c r="V65">
        <v>4.72</v>
      </c>
      <c r="W65">
        <v>13.330000000000002</v>
      </c>
      <c r="X65">
        <v>43.72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12.842648000000002</v>
      </c>
      <c r="AH65">
        <v>0</v>
      </c>
      <c r="AI65">
        <v>0</v>
      </c>
      <c r="AJ65">
        <v>0</v>
      </c>
      <c r="AK65">
        <v>15.749930654058314</v>
      </c>
      <c r="AL65">
        <v>0</v>
      </c>
      <c r="AM65">
        <v>0</v>
      </c>
      <c r="AN65">
        <v>0</v>
      </c>
      <c r="AO65">
        <v>0</v>
      </c>
      <c r="AP65">
        <v>1.1351600000000004</v>
      </c>
      <c r="AQ65">
        <v>0</v>
      </c>
      <c r="AR65">
        <v>1.9542744565217394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536.2221741203125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4.9500000000000011</v>
      </c>
      <c r="L66">
        <v>307.45999999999998</v>
      </c>
      <c r="M66">
        <v>27.12</v>
      </c>
      <c r="N66">
        <v>35</v>
      </c>
      <c r="O66">
        <v>0</v>
      </c>
      <c r="P66">
        <v>37.123067515081395</v>
      </c>
      <c r="Q66">
        <v>6.0630699088145894</v>
      </c>
      <c r="R66">
        <v>12.496931762395679</v>
      </c>
      <c r="S66">
        <v>7.7799999999999994</v>
      </c>
      <c r="T66">
        <v>0</v>
      </c>
      <c r="U66">
        <v>20.109999999999996</v>
      </c>
      <c r="V66">
        <v>4.72</v>
      </c>
      <c r="W66">
        <v>13.330000000000002</v>
      </c>
      <c r="X66">
        <v>43.72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12.842648000000002</v>
      </c>
      <c r="AH66">
        <v>0</v>
      </c>
      <c r="AI66">
        <v>0</v>
      </c>
      <c r="AJ66">
        <v>0</v>
      </c>
      <c r="AK66">
        <v>15.749930654058314</v>
      </c>
      <c r="AL66">
        <v>0</v>
      </c>
      <c r="AM66">
        <v>0</v>
      </c>
      <c r="AN66">
        <v>0</v>
      </c>
      <c r="AO66">
        <v>0</v>
      </c>
      <c r="AP66">
        <v>1.1351600000000004</v>
      </c>
      <c r="AQ66">
        <v>0</v>
      </c>
      <c r="AR66">
        <v>1.9542744565217394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555.44217412031253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8.99</v>
      </c>
      <c r="L67">
        <v>344.67885722362132</v>
      </c>
      <c r="M67">
        <v>27.12</v>
      </c>
      <c r="N67">
        <v>35</v>
      </c>
      <c r="O67">
        <v>0</v>
      </c>
      <c r="P67">
        <v>37.123067515081395</v>
      </c>
      <c r="Q67">
        <v>6.0630699088145894</v>
      </c>
      <c r="R67">
        <v>12.496931762395679</v>
      </c>
      <c r="S67">
        <v>7.7799999999999994</v>
      </c>
      <c r="T67">
        <v>0</v>
      </c>
      <c r="U67">
        <v>20.109999999999996</v>
      </c>
      <c r="V67">
        <v>4.72</v>
      </c>
      <c r="W67">
        <v>13.330000000000002</v>
      </c>
      <c r="X67">
        <v>43.72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12.842648000000002</v>
      </c>
      <c r="AH67">
        <v>0</v>
      </c>
      <c r="AI67">
        <v>0</v>
      </c>
      <c r="AJ67">
        <v>0</v>
      </c>
      <c r="AK67">
        <v>15.749930654058314</v>
      </c>
      <c r="AL67">
        <v>0</v>
      </c>
      <c r="AM67">
        <v>0</v>
      </c>
      <c r="AN67">
        <v>0</v>
      </c>
      <c r="AO67">
        <v>0</v>
      </c>
      <c r="AP67">
        <v>1.1351600000000004</v>
      </c>
      <c r="AQ67">
        <v>4.5870396825396815</v>
      </c>
      <c r="AR67">
        <v>0.32826902173913047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599.66206559169098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8.9901826233571001</v>
      </c>
      <c r="L68">
        <v>371.2077145175146</v>
      </c>
      <c r="M68">
        <v>27.12</v>
      </c>
      <c r="N68">
        <v>35</v>
      </c>
      <c r="O68">
        <v>0</v>
      </c>
      <c r="P68">
        <v>37.123067515081395</v>
      </c>
      <c r="Q68">
        <v>6.0630699088145894</v>
      </c>
      <c r="R68">
        <v>12.496931762395679</v>
      </c>
      <c r="S68">
        <v>7.7799999999999994</v>
      </c>
      <c r="T68">
        <v>0</v>
      </c>
      <c r="U68">
        <v>20.109999999999996</v>
      </c>
      <c r="V68">
        <v>4.72</v>
      </c>
      <c r="W68">
        <v>13.330000000000002</v>
      </c>
      <c r="X68">
        <v>43.72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12.842648000000002</v>
      </c>
      <c r="AH68">
        <v>0</v>
      </c>
      <c r="AI68">
        <v>0</v>
      </c>
      <c r="AJ68">
        <v>0</v>
      </c>
      <c r="AK68">
        <v>15.749930654058314</v>
      </c>
      <c r="AL68">
        <v>0</v>
      </c>
      <c r="AM68">
        <v>0</v>
      </c>
      <c r="AN68">
        <v>0</v>
      </c>
      <c r="AO68">
        <v>0</v>
      </c>
      <c r="AP68">
        <v>1.1351600000000004</v>
      </c>
      <c r="AQ68">
        <v>9.1740793650793631</v>
      </c>
      <c r="AR68">
        <v>0.32826902173913047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630.77814519148114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8.9901826233571001</v>
      </c>
      <c r="L69">
        <v>371.2077145175146</v>
      </c>
      <c r="M69">
        <v>27.12</v>
      </c>
      <c r="N69">
        <v>35</v>
      </c>
      <c r="O69">
        <v>0</v>
      </c>
      <c r="P69">
        <v>37.123067515081395</v>
      </c>
      <c r="Q69">
        <v>6.0630699088145894</v>
      </c>
      <c r="R69">
        <v>12.496931762395679</v>
      </c>
      <c r="S69">
        <v>7.7799999999999994</v>
      </c>
      <c r="T69">
        <v>0</v>
      </c>
      <c r="U69">
        <v>20.109999999999996</v>
      </c>
      <c r="V69">
        <v>4.72</v>
      </c>
      <c r="W69">
        <v>13.330000000000002</v>
      </c>
      <c r="X69">
        <v>43.72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2.61696247464503</v>
      </c>
      <c r="AG69">
        <v>12.842648000000002</v>
      </c>
      <c r="AH69">
        <v>0</v>
      </c>
      <c r="AI69">
        <v>0</v>
      </c>
      <c r="AJ69">
        <v>0</v>
      </c>
      <c r="AK69">
        <v>15.749930654058314</v>
      </c>
      <c r="AL69">
        <v>0</v>
      </c>
      <c r="AM69">
        <v>0</v>
      </c>
      <c r="AN69">
        <v>0</v>
      </c>
      <c r="AO69">
        <v>0</v>
      </c>
      <c r="AP69">
        <v>1.1351600000000004</v>
      </c>
      <c r="AQ69">
        <v>13.761119047619045</v>
      </c>
      <c r="AR69">
        <v>0.32826902173913047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635.36518487402077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8.9801588593263517</v>
      </c>
      <c r="L70">
        <v>371.2077145175146</v>
      </c>
      <c r="M70">
        <v>27.12</v>
      </c>
      <c r="N70">
        <v>35</v>
      </c>
      <c r="O70">
        <v>0</v>
      </c>
      <c r="P70">
        <v>37.123067515081395</v>
      </c>
      <c r="Q70">
        <v>6.0630699088145894</v>
      </c>
      <c r="R70">
        <v>12.496931762395679</v>
      </c>
      <c r="S70">
        <v>7.7799999999999994</v>
      </c>
      <c r="T70">
        <v>0</v>
      </c>
      <c r="U70">
        <v>20.109999999999996</v>
      </c>
      <c r="V70">
        <v>4.72</v>
      </c>
      <c r="W70">
        <v>13.330000000000002</v>
      </c>
      <c r="X70">
        <v>43.72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2.61696247464503</v>
      </c>
      <c r="AG70">
        <v>12.842648000000002</v>
      </c>
      <c r="AH70">
        <v>6.8938054910242874</v>
      </c>
      <c r="AI70">
        <v>0</v>
      </c>
      <c r="AJ70">
        <v>0</v>
      </c>
      <c r="AK70">
        <v>15.749930654058314</v>
      </c>
      <c r="AL70">
        <v>0</v>
      </c>
      <c r="AM70">
        <v>0</v>
      </c>
      <c r="AN70">
        <v>0</v>
      </c>
      <c r="AO70">
        <v>0</v>
      </c>
      <c r="AP70">
        <v>1.1351600000000004</v>
      </c>
      <c r="AQ70">
        <v>13.761119047619045</v>
      </c>
      <c r="AR70">
        <v>0.32826902173913047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642.24896660101433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21.47</v>
      </c>
      <c r="J71">
        <v>5</v>
      </c>
      <c r="K71">
        <v>8.9801368881571939</v>
      </c>
      <c r="L71">
        <v>371.2077145175146</v>
      </c>
      <c r="M71">
        <v>27.12</v>
      </c>
      <c r="N71">
        <v>35</v>
      </c>
      <c r="O71">
        <v>0</v>
      </c>
      <c r="P71">
        <v>37.123067515081395</v>
      </c>
      <c r="Q71">
        <v>6.0630699088145894</v>
      </c>
      <c r="R71">
        <v>12.496931762395679</v>
      </c>
      <c r="S71">
        <v>7.7799999999999994</v>
      </c>
      <c r="T71">
        <v>0</v>
      </c>
      <c r="U71">
        <v>20.109999999999996</v>
      </c>
      <c r="V71">
        <v>4.72</v>
      </c>
      <c r="W71">
        <v>13.330000000000002</v>
      </c>
      <c r="X71">
        <v>43.72</v>
      </c>
      <c r="Y71">
        <v>0</v>
      </c>
      <c r="Z71">
        <v>0</v>
      </c>
      <c r="AA71">
        <v>0</v>
      </c>
      <c r="AB71">
        <v>0.98184546136534123</v>
      </c>
      <c r="AC71">
        <v>0</v>
      </c>
      <c r="AD71">
        <v>0</v>
      </c>
      <c r="AE71">
        <v>4.8568501135503404</v>
      </c>
      <c r="AF71">
        <v>2.61696247464503</v>
      </c>
      <c r="AG71">
        <v>12.842648000000002</v>
      </c>
      <c r="AH71">
        <v>13.793746990496306</v>
      </c>
      <c r="AI71">
        <v>0</v>
      </c>
      <c r="AJ71">
        <v>0</v>
      </c>
      <c r="AK71">
        <v>15.749930654058314</v>
      </c>
      <c r="AL71">
        <v>0</v>
      </c>
      <c r="AM71">
        <v>0</v>
      </c>
      <c r="AN71">
        <v>0</v>
      </c>
      <c r="AO71">
        <v>0</v>
      </c>
      <c r="AP71">
        <v>1.1351600000000004</v>
      </c>
      <c r="AQ71">
        <v>18.348158730158726</v>
      </c>
      <c r="AR71">
        <v>0.32826902173913047</v>
      </c>
      <c r="AS71">
        <v>1.2701293487957181</v>
      </c>
      <c r="AT71">
        <v>0</v>
      </c>
      <c r="AU71">
        <v>0</v>
      </c>
      <c r="AV71">
        <v>30.11</v>
      </c>
      <c r="AW71">
        <v>50.73</v>
      </c>
      <c r="AX71">
        <v>37.94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804.82462138677261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22.65</v>
      </c>
      <c r="J72">
        <v>5.27</v>
      </c>
      <c r="K72">
        <v>8.9801368881571939</v>
      </c>
      <c r="L72">
        <v>371.2077145175146</v>
      </c>
      <c r="M72">
        <v>27.12</v>
      </c>
      <c r="N72">
        <v>35</v>
      </c>
      <c r="O72">
        <v>0</v>
      </c>
      <c r="P72">
        <v>37.123067515081395</v>
      </c>
      <c r="Q72">
        <v>6.0630699088145894</v>
      </c>
      <c r="R72">
        <v>12.496931762395679</v>
      </c>
      <c r="S72">
        <v>7.7799999999999994</v>
      </c>
      <c r="T72">
        <v>0</v>
      </c>
      <c r="U72">
        <v>20.109999999999996</v>
      </c>
      <c r="V72">
        <v>4.72</v>
      </c>
      <c r="W72">
        <v>13.330000000000002</v>
      </c>
      <c r="X72">
        <v>43.72</v>
      </c>
      <c r="Y72">
        <v>0</v>
      </c>
      <c r="Z72">
        <v>0.32522727272727275</v>
      </c>
      <c r="AA72">
        <v>3.5828523206751055</v>
      </c>
      <c r="AB72">
        <v>3.8813578394598642</v>
      </c>
      <c r="AC72">
        <v>0</v>
      </c>
      <c r="AD72">
        <v>0</v>
      </c>
      <c r="AE72">
        <v>9.7137002271006807</v>
      </c>
      <c r="AF72">
        <v>5.2308569979716024</v>
      </c>
      <c r="AG72">
        <v>12.842648000000002</v>
      </c>
      <c r="AH72">
        <v>20.684484477296728</v>
      </c>
      <c r="AI72">
        <v>0</v>
      </c>
      <c r="AJ72">
        <v>0</v>
      </c>
      <c r="AK72">
        <v>15.749930654058314</v>
      </c>
      <c r="AL72">
        <v>0</v>
      </c>
      <c r="AM72">
        <v>1.5525431357839456</v>
      </c>
      <c r="AN72">
        <v>0</v>
      </c>
      <c r="AO72">
        <v>0</v>
      </c>
      <c r="AP72">
        <v>1.1351600000000004</v>
      </c>
      <c r="AQ72">
        <v>18.348158730158726</v>
      </c>
      <c r="AR72">
        <v>0.32826902173913047</v>
      </c>
      <c r="AS72">
        <v>1.2701293487957181</v>
      </c>
      <c r="AT72">
        <v>0</v>
      </c>
      <c r="AU72">
        <v>0</v>
      </c>
      <c r="AV72">
        <v>41.47</v>
      </c>
      <c r="AW72">
        <v>68.02</v>
      </c>
      <c r="AX72">
        <v>40.020000000000003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859.7262386177307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22.65</v>
      </c>
      <c r="J73">
        <v>5.27</v>
      </c>
      <c r="K73">
        <v>8.9801368881571939</v>
      </c>
      <c r="L73">
        <v>371.2077145175146</v>
      </c>
      <c r="M73">
        <v>27.12</v>
      </c>
      <c r="N73">
        <v>35</v>
      </c>
      <c r="O73">
        <v>0</v>
      </c>
      <c r="P73">
        <v>37.123067515081395</v>
      </c>
      <c r="Q73">
        <v>6.0630699088145894</v>
      </c>
      <c r="R73">
        <v>12.496931762395679</v>
      </c>
      <c r="S73">
        <v>7.7799999999999994</v>
      </c>
      <c r="T73">
        <v>0</v>
      </c>
      <c r="U73">
        <v>20.109999999999996</v>
      </c>
      <c r="V73">
        <v>4.72</v>
      </c>
      <c r="W73">
        <v>13.330000000000002</v>
      </c>
      <c r="X73">
        <v>43.72</v>
      </c>
      <c r="Y73">
        <v>0</v>
      </c>
      <c r="Z73">
        <v>0.64738636363636359</v>
      </c>
      <c r="AA73">
        <v>4.1411392405063285</v>
      </c>
      <c r="AB73">
        <v>3.8813578394598642</v>
      </c>
      <c r="AC73">
        <v>2.8503243285691848</v>
      </c>
      <c r="AD73">
        <v>2.3747327781983345</v>
      </c>
      <c r="AE73">
        <v>9.7137002271006807</v>
      </c>
      <c r="AF73">
        <v>7.8508874239350908</v>
      </c>
      <c r="AG73">
        <v>12.842648000000002</v>
      </c>
      <c r="AH73">
        <v>27.578289968321016</v>
      </c>
      <c r="AI73">
        <v>0</v>
      </c>
      <c r="AJ73">
        <v>0</v>
      </c>
      <c r="AK73">
        <v>15.749930654058314</v>
      </c>
      <c r="AL73">
        <v>0</v>
      </c>
      <c r="AM73">
        <v>3.1050862715678913</v>
      </c>
      <c r="AN73">
        <v>0</v>
      </c>
      <c r="AO73">
        <v>0</v>
      </c>
      <c r="AP73">
        <v>1.1351600000000004</v>
      </c>
      <c r="AQ73">
        <v>18.348158730158726</v>
      </c>
      <c r="AR73">
        <v>0.32826902173913047</v>
      </c>
      <c r="AS73">
        <v>1.2701293487957181</v>
      </c>
      <c r="AT73">
        <v>0</v>
      </c>
      <c r="AU73">
        <v>0</v>
      </c>
      <c r="AV73">
        <v>41.6</v>
      </c>
      <c r="AW73">
        <v>68.02</v>
      </c>
      <c r="AX73">
        <v>40.020000000000003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877.02812078801014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22.65</v>
      </c>
      <c r="J74">
        <v>5.27</v>
      </c>
      <c r="K74">
        <v>8.9801368881571939</v>
      </c>
      <c r="L74">
        <v>371.2077145175146</v>
      </c>
      <c r="M74">
        <v>27.12</v>
      </c>
      <c r="N74">
        <v>35</v>
      </c>
      <c r="O74">
        <v>0</v>
      </c>
      <c r="P74">
        <v>37.123067515081395</v>
      </c>
      <c r="Q74">
        <v>6.0630699088145894</v>
      </c>
      <c r="R74">
        <v>12.496931762395679</v>
      </c>
      <c r="S74">
        <v>7.7799999999999994</v>
      </c>
      <c r="T74">
        <v>0</v>
      </c>
      <c r="U74">
        <v>20.109999999999996</v>
      </c>
      <c r="V74">
        <v>4.72</v>
      </c>
      <c r="W74">
        <v>13.330000000000002</v>
      </c>
      <c r="X74">
        <v>43.72</v>
      </c>
      <c r="Y74">
        <v>0</v>
      </c>
      <c r="Z74">
        <v>3.844431818181818</v>
      </c>
      <c r="AA74">
        <v>8.2669409282700421</v>
      </c>
      <c r="AB74">
        <v>7.7657839459864952</v>
      </c>
      <c r="AC74">
        <v>5.712921313020261</v>
      </c>
      <c r="AD74">
        <v>4.7095798637395907</v>
      </c>
      <c r="AE74">
        <v>9.7137002271006807</v>
      </c>
      <c r="AF74">
        <v>11.741049695740367</v>
      </c>
      <c r="AG74">
        <v>12.842648000000002</v>
      </c>
      <c r="AH74">
        <v>34.47823146779303</v>
      </c>
      <c r="AI74">
        <v>0</v>
      </c>
      <c r="AJ74">
        <v>0</v>
      </c>
      <c r="AK74">
        <v>15.749930654058314</v>
      </c>
      <c r="AL74">
        <v>0</v>
      </c>
      <c r="AM74">
        <v>4.439782445611403</v>
      </c>
      <c r="AN74">
        <v>0</v>
      </c>
      <c r="AO74">
        <v>0</v>
      </c>
      <c r="AP74">
        <v>1.1351600000000004</v>
      </c>
      <c r="AQ74">
        <v>18.348158730158726</v>
      </c>
      <c r="AR74">
        <v>0.32826902173913047</v>
      </c>
      <c r="AS74">
        <v>1.2701293487957181</v>
      </c>
      <c r="AT74">
        <v>0</v>
      </c>
      <c r="AU74">
        <v>0</v>
      </c>
      <c r="AV74">
        <v>41.64</v>
      </c>
      <c r="AW74">
        <v>68.02</v>
      </c>
      <c r="AX74">
        <v>40.020000000000003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905.59763805215937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22.65</v>
      </c>
      <c r="J75">
        <v>5.27</v>
      </c>
      <c r="K75">
        <v>8.9801368881571939</v>
      </c>
      <c r="L75">
        <v>371.2077145175146</v>
      </c>
      <c r="M75">
        <v>27.12</v>
      </c>
      <c r="N75">
        <v>35</v>
      </c>
      <c r="O75">
        <v>0</v>
      </c>
      <c r="P75">
        <v>37.123067515081395</v>
      </c>
      <c r="Q75">
        <v>6.0630699088145894</v>
      </c>
      <c r="R75">
        <v>12.496931762395679</v>
      </c>
      <c r="S75">
        <v>7.7799999999999994</v>
      </c>
      <c r="T75">
        <v>0</v>
      </c>
      <c r="U75">
        <v>20.109999999999996</v>
      </c>
      <c r="V75">
        <v>4.72</v>
      </c>
      <c r="W75">
        <v>13.330000000000002</v>
      </c>
      <c r="X75">
        <v>43.72</v>
      </c>
      <c r="Y75">
        <v>0</v>
      </c>
      <c r="Z75">
        <v>3.844431818181818</v>
      </c>
      <c r="AA75">
        <v>8.2669409282700421</v>
      </c>
      <c r="AB75">
        <v>7.7657839459864952</v>
      </c>
      <c r="AC75">
        <v>5.712921313020261</v>
      </c>
      <c r="AD75">
        <v>8.0814549583648745</v>
      </c>
      <c r="AE75">
        <v>9.7137002271006807</v>
      </c>
      <c r="AF75">
        <v>11.741049695740367</v>
      </c>
      <c r="AG75">
        <v>12.842648000000002</v>
      </c>
      <c r="AH75">
        <v>34.47823146779303</v>
      </c>
      <c r="AI75">
        <v>0</v>
      </c>
      <c r="AJ75">
        <v>0</v>
      </c>
      <c r="AK75">
        <v>15.749930654058314</v>
      </c>
      <c r="AL75">
        <v>0</v>
      </c>
      <c r="AM75">
        <v>4.439782445611403</v>
      </c>
      <c r="AN75">
        <v>0</v>
      </c>
      <c r="AO75">
        <v>0</v>
      </c>
      <c r="AP75">
        <v>1.1351600000000004</v>
      </c>
      <c r="AQ75">
        <v>18.348158730158726</v>
      </c>
      <c r="AR75">
        <v>0.32826902173913047</v>
      </c>
      <c r="AS75">
        <v>1.2701293487957181</v>
      </c>
      <c r="AT75">
        <v>0</v>
      </c>
      <c r="AU75">
        <v>0</v>
      </c>
      <c r="AV75">
        <v>41.7</v>
      </c>
      <c r="AW75">
        <v>68.66</v>
      </c>
      <c r="AX75">
        <v>40.020000000000003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909.66951314678477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22.65</v>
      </c>
      <c r="J76">
        <v>5.27</v>
      </c>
      <c r="K76">
        <v>8.9801368881571939</v>
      </c>
      <c r="L76">
        <v>371.2077145175146</v>
      </c>
      <c r="M76">
        <v>27.12</v>
      </c>
      <c r="N76">
        <v>35</v>
      </c>
      <c r="O76">
        <v>0</v>
      </c>
      <c r="P76">
        <v>37.123067515081395</v>
      </c>
      <c r="Q76">
        <v>6.0630699088145894</v>
      </c>
      <c r="R76">
        <v>12.496931762395679</v>
      </c>
      <c r="S76">
        <v>7.7799999999999994</v>
      </c>
      <c r="T76">
        <v>0</v>
      </c>
      <c r="U76">
        <v>20.109999999999996</v>
      </c>
      <c r="V76">
        <v>4.72</v>
      </c>
      <c r="W76">
        <v>13.330000000000002</v>
      </c>
      <c r="X76">
        <v>43.72</v>
      </c>
      <c r="Y76">
        <v>0</v>
      </c>
      <c r="Z76">
        <v>3.844431818181818</v>
      </c>
      <c r="AA76">
        <v>8.2669409282700421</v>
      </c>
      <c r="AB76">
        <v>7.7657839459864952</v>
      </c>
      <c r="AC76">
        <v>5.712921313020261</v>
      </c>
      <c r="AD76">
        <v>8.0814549583648745</v>
      </c>
      <c r="AE76">
        <v>9.7137002271006807</v>
      </c>
      <c r="AF76">
        <v>11.741049695740367</v>
      </c>
      <c r="AG76">
        <v>12.842648000000002</v>
      </c>
      <c r="AH76">
        <v>34.47823146779303</v>
      </c>
      <c r="AI76">
        <v>0</v>
      </c>
      <c r="AJ76">
        <v>0</v>
      </c>
      <c r="AK76">
        <v>15.749930654058314</v>
      </c>
      <c r="AL76">
        <v>0</v>
      </c>
      <c r="AM76">
        <v>4.439782445611403</v>
      </c>
      <c r="AN76">
        <v>0</v>
      </c>
      <c r="AO76">
        <v>0</v>
      </c>
      <c r="AP76">
        <v>1.1351600000000004</v>
      </c>
      <c r="AQ76">
        <v>18.348158730158726</v>
      </c>
      <c r="AR76">
        <v>0.32826902173913047</v>
      </c>
      <c r="AS76">
        <v>1.2701293487957181</v>
      </c>
      <c r="AT76">
        <v>0</v>
      </c>
      <c r="AU76">
        <v>0</v>
      </c>
      <c r="AV76">
        <v>41.7</v>
      </c>
      <c r="AW76">
        <v>68.66</v>
      </c>
      <c r="AX76">
        <v>40.020000000000003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909.66951314678477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22.65</v>
      </c>
      <c r="J77">
        <v>5.27</v>
      </c>
      <c r="K77">
        <v>8.9801368881571939</v>
      </c>
      <c r="L77">
        <v>371.2077145175146</v>
      </c>
      <c r="M77">
        <v>27.12</v>
      </c>
      <c r="N77">
        <v>35</v>
      </c>
      <c r="O77">
        <v>0</v>
      </c>
      <c r="P77">
        <v>37.123067515081395</v>
      </c>
      <c r="Q77">
        <v>6.0630699088145894</v>
      </c>
      <c r="R77">
        <v>12.496931762395679</v>
      </c>
      <c r="S77">
        <v>7.7799999999999994</v>
      </c>
      <c r="T77">
        <v>0</v>
      </c>
      <c r="U77">
        <v>20.109999999999996</v>
      </c>
      <c r="V77">
        <v>4.72</v>
      </c>
      <c r="W77">
        <v>13.330000000000002</v>
      </c>
      <c r="X77">
        <v>43.72</v>
      </c>
      <c r="Y77">
        <v>0</v>
      </c>
      <c r="Z77">
        <v>3.844431818181818</v>
      </c>
      <c r="AA77">
        <v>8.2669409282700421</v>
      </c>
      <c r="AB77">
        <v>7.7657839459864952</v>
      </c>
      <c r="AC77">
        <v>5.712921313020261</v>
      </c>
      <c r="AD77">
        <v>8.0814549583648745</v>
      </c>
      <c r="AE77">
        <v>9.7137002271006807</v>
      </c>
      <c r="AF77">
        <v>11.741049695740367</v>
      </c>
      <c r="AG77">
        <v>12.842648000000002</v>
      </c>
      <c r="AH77">
        <v>34.47823146779303</v>
      </c>
      <c r="AI77">
        <v>0</v>
      </c>
      <c r="AJ77">
        <v>0</v>
      </c>
      <c r="AK77">
        <v>15.749930654058314</v>
      </c>
      <c r="AL77">
        <v>0</v>
      </c>
      <c r="AM77">
        <v>4.439782445611403</v>
      </c>
      <c r="AN77">
        <v>0</v>
      </c>
      <c r="AO77">
        <v>0</v>
      </c>
      <c r="AP77">
        <v>1.1351600000000004</v>
      </c>
      <c r="AQ77">
        <v>18.348158730158726</v>
      </c>
      <c r="AR77">
        <v>0.32826902173913047</v>
      </c>
      <c r="AS77">
        <v>2.3776575973832892</v>
      </c>
      <c r="AT77">
        <v>0</v>
      </c>
      <c r="AU77">
        <v>0</v>
      </c>
      <c r="AV77">
        <v>41.77</v>
      </c>
      <c r="AW77">
        <v>68.66</v>
      </c>
      <c r="AX77">
        <v>40.020000000000003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910.84704139537223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22.65</v>
      </c>
      <c r="J78">
        <v>5.27</v>
      </c>
      <c r="K78">
        <v>8.9801368881571939</v>
      </c>
      <c r="L78">
        <v>371.2077145175146</v>
      </c>
      <c r="M78">
        <v>27.12</v>
      </c>
      <c r="N78">
        <v>35</v>
      </c>
      <c r="O78">
        <v>0</v>
      </c>
      <c r="P78">
        <v>37.123067515081395</v>
      </c>
      <c r="Q78">
        <v>6.0630699088145894</v>
      </c>
      <c r="R78">
        <v>12.496931762395679</v>
      </c>
      <c r="S78">
        <v>7.7799999999999994</v>
      </c>
      <c r="T78">
        <v>0</v>
      </c>
      <c r="U78">
        <v>20.109999999999996</v>
      </c>
      <c r="V78">
        <v>4.72</v>
      </c>
      <c r="W78">
        <v>13.330000000000002</v>
      </c>
      <c r="X78">
        <v>43.72</v>
      </c>
      <c r="Y78">
        <v>0</v>
      </c>
      <c r="Z78">
        <v>3.844431818181818</v>
      </c>
      <c r="AA78">
        <v>8.2669409282700421</v>
      </c>
      <c r="AB78">
        <v>7.7657839459864952</v>
      </c>
      <c r="AC78">
        <v>5.712921313020261</v>
      </c>
      <c r="AD78">
        <v>8.0814549583648745</v>
      </c>
      <c r="AE78">
        <v>9.7137002271006807</v>
      </c>
      <c r="AF78">
        <v>11.741049695740367</v>
      </c>
      <c r="AG78">
        <v>12.842648000000002</v>
      </c>
      <c r="AH78">
        <v>34.47823146779303</v>
      </c>
      <c r="AI78">
        <v>0</v>
      </c>
      <c r="AJ78">
        <v>0</v>
      </c>
      <c r="AK78">
        <v>15.749930654058314</v>
      </c>
      <c r="AL78">
        <v>0</v>
      </c>
      <c r="AM78">
        <v>3.1050862715678913</v>
      </c>
      <c r="AN78">
        <v>0</v>
      </c>
      <c r="AO78">
        <v>0</v>
      </c>
      <c r="AP78">
        <v>1.1351600000000004</v>
      </c>
      <c r="AQ78">
        <v>18.348158730158726</v>
      </c>
      <c r="AR78">
        <v>0.32826902173913047</v>
      </c>
      <c r="AS78">
        <v>2.3776575973832892</v>
      </c>
      <c r="AT78">
        <v>0</v>
      </c>
      <c r="AU78">
        <v>0</v>
      </c>
      <c r="AV78">
        <v>41.77</v>
      </c>
      <c r="AW78">
        <v>68.66</v>
      </c>
      <c r="AX78">
        <v>40.020000000000003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909.5123452213287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5.98</v>
      </c>
      <c r="J79">
        <v>1.38</v>
      </c>
      <c r="K79">
        <v>8.9801368881571939</v>
      </c>
      <c r="L79">
        <v>371.2077145175146</v>
      </c>
      <c r="M79">
        <v>27.12</v>
      </c>
      <c r="N79">
        <v>35</v>
      </c>
      <c r="O79">
        <v>0</v>
      </c>
      <c r="P79">
        <v>37.123067515081395</v>
      </c>
      <c r="Q79">
        <v>6.0630699088145894</v>
      </c>
      <c r="R79">
        <v>12.496931762395679</v>
      </c>
      <c r="S79">
        <v>7.7799999999999994</v>
      </c>
      <c r="T79">
        <v>0</v>
      </c>
      <c r="U79">
        <v>20.109999999999996</v>
      </c>
      <c r="V79">
        <v>4.72</v>
      </c>
      <c r="W79">
        <v>13.330000000000002</v>
      </c>
      <c r="X79">
        <v>43.72</v>
      </c>
      <c r="Y79">
        <v>0</v>
      </c>
      <c r="Z79">
        <v>3.844431818181818</v>
      </c>
      <c r="AA79">
        <v>7.2178523206751057</v>
      </c>
      <c r="AB79">
        <v>7.7657839459864952</v>
      </c>
      <c r="AC79">
        <v>5.712921313020261</v>
      </c>
      <c r="AD79">
        <v>8.0814549583648745</v>
      </c>
      <c r="AE79">
        <v>9.7137002271006807</v>
      </c>
      <c r="AF79">
        <v>11.741049695740367</v>
      </c>
      <c r="AG79">
        <v>12.842648000000002</v>
      </c>
      <c r="AH79">
        <v>27.915770432946147</v>
      </c>
      <c r="AI79">
        <v>1.1260816967792615</v>
      </c>
      <c r="AJ79">
        <v>0</v>
      </c>
      <c r="AK79">
        <v>15.749930654058314</v>
      </c>
      <c r="AL79">
        <v>0</v>
      </c>
      <c r="AM79">
        <v>1.5525431357839456</v>
      </c>
      <c r="AN79">
        <v>0</v>
      </c>
      <c r="AO79">
        <v>0</v>
      </c>
      <c r="AP79">
        <v>1.1351600000000004</v>
      </c>
      <c r="AQ79">
        <v>18.348158730158726</v>
      </c>
      <c r="AR79">
        <v>7.8078940217391297</v>
      </c>
      <c r="AS79">
        <v>2.3776575973832892</v>
      </c>
      <c r="AT79">
        <v>0</v>
      </c>
      <c r="AU79">
        <v>0</v>
      </c>
      <c r="AV79">
        <v>14.11</v>
      </c>
      <c r="AW79">
        <v>23.23</v>
      </c>
      <c r="AX79">
        <v>10.55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785.83395913988215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8.9801368881571939</v>
      </c>
      <c r="L80">
        <v>371.2077145175146</v>
      </c>
      <c r="M80">
        <v>27.12</v>
      </c>
      <c r="N80">
        <v>35</v>
      </c>
      <c r="O80">
        <v>0</v>
      </c>
      <c r="P80">
        <v>37.123067515081395</v>
      </c>
      <c r="Q80">
        <v>6.0630699088145894</v>
      </c>
      <c r="R80">
        <v>12.496931762395679</v>
      </c>
      <c r="S80">
        <v>7.7799999999999994</v>
      </c>
      <c r="T80">
        <v>0</v>
      </c>
      <c r="U80">
        <v>20.109999999999996</v>
      </c>
      <c r="V80">
        <v>4.72</v>
      </c>
      <c r="W80">
        <v>13.330000000000002</v>
      </c>
      <c r="X80">
        <v>43.72</v>
      </c>
      <c r="Y80">
        <v>0</v>
      </c>
      <c r="Z80">
        <v>1.9206818181818182</v>
      </c>
      <c r="AA80">
        <v>3.5399071729957803</v>
      </c>
      <c r="AB80">
        <v>7.7657839459864952</v>
      </c>
      <c r="AC80">
        <v>2.8503243285691848</v>
      </c>
      <c r="AD80">
        <v>4.7095798637395907</v>
      </c>
      <c r="AE80">
        <v>9.7137002271006807</v>
      </c>
      <c r="AF80">
        <v>5.8137677484787016</v>
      </c>
      <c r="AG80">
        <v>12.842648000000002</v>
      </c>
      <c r="AH80">
        <v>27.578289968321016</v>
      </c>
      <c r="AI80">
        <v>4.8786645718774544</v>
      </c>
      <c r="AJ80">
        <v>0</v>
      </c>
      <c r="AK80">
        <v>15.749930654058314</v>
      </c>
      <c r="AL80">
        <v>0</v>
      </c>
      <c r="AM80">
        <v>1.5525431357839456</v>
      </c>
      <c r="AN80">
        <v>0</v>
      </c>
      <c r="AO80">
        <v>0</v>
      </c>
      <c r="AP80">
        <v>1.1351600000000004</v>
      </c>
      <c r="AQ80">
        <v>18.348158730158726</v>
      </c>
      <c r="AR80">
        <v>7.8078940217391297</v>
      </c>
      <c r="AS80">
        <v>2.3776575973832892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716.23561237633771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8.9801368881571939</v>
      </c>
      <c r="L81">
        <v>371.2077145175146</v>
      </c>
      <c r="M81">
        <v>27.12</v>
      </c>
      <c r="N81">
        <v>35</v>
      </c>
      <c r="O81">
        <v>0</v>
      </c>
      <c r="P81">
        <v>37.123067515081395</v>
      </c>
      <c r="Q81">
        <v>6.0630699088145894</v>
      </c>
      <c r="R81">
        <v>12.496931762395679</v>
      </c>
      <c r="S81">
        <v>7.7799999999999994</v>
      </c>
      <c r="T81">
        <v>0</v>
      </c>
      <c r="U81">
        <v>20.109999999999996</v>
      </c>
      <c r="V81">
        <v>4.72</v>
      </c>
      <c r="W81">
        <v>13.330000000000002</v>
      </c>
      <c r="X81">
        <v>43.72</v>
      </c>
      <c r="Y81">
        <v>0</v>
      </c>
      <c r="Z81">
        <v>0.32522727272727275</v>
      </c>
      <c r="AA81">
        <v>3.5399071729957803</v>
      </c>
      <c r="AB81">
        <v>7.7657839459864952</v>
      </c>
      <c r="AC81">
        <v>2.8503243285691848</v>
      </c>
      <c r="AD81">
        <v>2.3348470855412571</v>
      </c>
      <c r="AE81">
        <v>9.7137002271006807</v>
      </c>
      <c r="AF81">
        <v>5.292216024340771</v>
      </c>
      <c r="AG81">
        <v>12.842648000000002</v>
      </c>
      <c r="AH81">
        <v>20.684484477296728</v>
      </c>
      <c r="AI81">
        <v>4.8786645718774544</v>
      </c>
      <c r="AJ81">
        <v>0</v>
      </c>
      <c r="AK81">
        <v>15.749930654058314</v>
      </c>
      <c r="AL81">
        <v>0</v>
      </c>
      <c r="AM81">
        <v>0</v>
      </c>
      <c r="AN81">
        <v>0</v>
      </c>
      <c r="AO81">
        <v>0</v>
      </c>
      <c r="AP81">
        <v>1.1351600000000004</v>
      </c>
      <c r="AQ81">
        <v>18.348158730158726</v>
      </c>
      <c r="AR81">
        <v>7.8078940217391297</v>
      </c>
      <c r="AS81">
        <v>2.3776575973832892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703.29752470173867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8.9801368881571939</v>
      </c>
      <c r="L82">
        <v>371.2077145175146</v>
      </c>
      <c r="M82">
        <v>27.12</v>
      </c>
      <c r="N82">
        <v>35</v>
      </c>
      <c r="O82">
        <v>0</v>
      </c>
      <c r="P82">
        <v>37.123067515081395</v>
      </c>
      <c r="Q82">
        <v>6.0630699088145894</v>
      </c>
      <c r="R82">
        <v>12.496931762395679</v>
      </c>
      <c r="S82">
        <v>7.7799999999999994</v>
      </c>
      <c r="T82">
        <v>0</v>
      </c>
      <c r="U82">
        <v>20.109999999999996</v>
      </c>
      <c r="V82">
        <v>4.72</v>
      </c>
      <c r="W82">
        <v>13.330000000000002</v>
      </c>
      <c r="X82">
        <v>43.72</v>
      </c>
      <c r="Y82">
        <v>0</v>
      </c>
      <c r="Z82">
        <v>0</v>
      </c>
      <c r="AA82">
        <v>0</v>
      </c>
      <c r="AB82">
        <v>7.7657839459864952</v>
      </c>
      <c r="AC82">
        <v>2.8503243285691848</v>
      </c>
      <c r="AD82">
        <v>0</v>
      </c>
      <c r="AE82">
        <v>9.7137002271006807</v>
      </c>
      <c r="AF82">
        <v>5.2308569979716024</v>
      </c>
      <c r="AG82">
        <v>12.842648000000002</v>
      </c>
      <c r="AH82">
        <v>13.793746990496306</v>
      </c>
      <c r="AI82">
        <v>4.8786645718774544</v>
      </c>
      <c r="AJ82">
        <v>0</v>
      </c>
      <c r="AK82">
        <v>15.749930654058314</v>
      </c>
      <c r="AL82">
        <v>0</v>
      </c>
      <c r="AM82">
        <v>0</v>
      </c>
      <c r="AN82">
        <v>0</v>
      </c>
      <c r="AO82">
        <v>0</v>
      </c>
      <c r="AP82">
        <v>1.1351600000000004</v>
      </c>
      <c r="AQ82">
        <v>18.348158730158726</v>
      </c>
      <c r="AR82">
        <v>7.8078940217391297</v>
      </c>
      <c r="AS82">
        <v>2.3776575973832892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690.14544665730489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8.9901369696046309</v>
      </c>
      <c r="L83">
        <v>371.2077145175146</v>
      </c>
      <c r="M83">
        <v>27.12</v>
      </c>
      <c r="N83">
        <v>35</v>
      </c>
      <c r="O83">
        <v>0</v>
      </c>
      <c r="P83">
        <v>37.123067515081395</v>
      </c>
      <c r="Q83">
        <v>6.0630699088145894</v>
      </c>
      <c r="R83">
        <v>12.496931762395679</v>
      </c>
      <c r="S83">
        <v>7.7799999999999994</v>
      </c>
      <c r="T83">
        <v>0</v>
      </c>
      <c r="U83">
        <v>20.109999999999996</v>
      </c>
      <c r="V83">
        <v>4.72</v>
      </c>
      <c r="W83">
        <v>13.330000000000002</v>
      </c>
      <c r="X83">
        <v>43.72</v>
      </c>
      <c r="Y83">
        <v>0</v>
      </c>
      <c r="Z83">
        <v>0</v>
      </c>
      <c r="AA83">
        <v>0</v>
      </c>
      <c r="AB83">
        <v>0.98184546136534123</v>
      </c>
      <c r="AC83">
        <v>2.8503243285691848</v>
      </c>
      <c r="AD83">
        <v>0</v>
      </c>
      <c r="AE83">
        <v>9.7137002271006807</v>
      </c>
      <c r="AF83">
        <v>5.2308569979716024</v>
      </c>
      <c r="AG83">
        <v>12.842648000000002</v>
      </c>
      <c r="AH83">
        <v>0</v>
      </c>
      <c r="AI83">
        <v>4.8786645718774544</v>
      </c>
      <c r="AJ83">
        <v>0</v>
      </c>
      <c r="AK83">
        <v>15.749930654058314</v>
      </c>
      <c r="AL83">
        <v>0</v>
      </c>
      <c r="AM83">
        <v>0</v>
      </c>
      <c r="AN83">
        <v>0</v>
      </c>
      <c r="AO83">
        <v>0</v>
      </c>
      <c r="AP83">
        <v>1.1351600000000004</v>
      </c>
      <c r="AQ83">
        <v>13.761119047619045</v>
      </c>
      <c r="AR83">
        <v>7.8078940217391297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663.88319333250752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8.9901369696046309</v>
      </c>
      <c r="L84">
        <v>371.2077145175146</v>
      </c>
      <c r="M84">
        <v>27.12</v>
      </c>
      <c r="N84">
        <v>35</v>
      </c>
      <c r="O84">
        <v>0</v>
      </c>
      <c r="P84">
        <v>37.123067515081395</v>
      </c>
      <c r="Q84">
        <v>6.0630699088145894</v>
      </c>
      <c r="R84">
        <v>12.496931762395679</v>
      </c>
      <c r="S84">
        <v>7.7799999999999994</v>
      </c>
      <c r="T84">
        <v>0</v>
      </c>
      <c r="U84">
        <v>20.109999999999996</v>
      </c>
      <c r="V84">
        <v>4.72</v>
      </c>
      <c r="W84">
        <v>13.330000000000002</v>
      </c>
      <c r="X84">
        <v>43.72</v>
      </c>
      <c r="Y84">
        <v>0</v>
      </c>
      <c r="Z84">
        <v>0</v>
      </c>
      <c r="AA84">
        <v>0</v>
      </c>
      <c r="AB84">
        <v>0</v>
      </c>
      <c r="AC84">
        <v>2.8503243285691848</v>
      </c>
      <c r="AD84">
        <v>0</v>
      </c>
      <c r="AE84">
        <v>9.7137002271006807</v>
      </c>
      <c r="AF84">
        <v>5.2308569979716024</v>
      </c>
      <c r="AG84">
        <v>12.842648000000002</v>
      </c>
      <c r="AH84">
        <v>0</v>
      </c>
      <c r="AI84">
        <v>4.8786645718774544</v>
      </c>
      <c r="AJ84">
        <v>0</v>
      </c>
      <c r="AK84">
        <v>15.749930654058314</v>
      </c>
      <c r="AL84">
        <v>0</v>
      </c>
      <c r="AM84">
        <v>0</v>
      </c>
      <c r="AN84">
        <v>0</v>
      </c>
      <c r="AO84">
        <v>0</v>
      </c>
      <c r="AP84">
        <v>1.1351600000000004</v>
      </c>
      <c r="AQ84">
        <v>9.1740793650793631</v>
      </c>
      <c r="AR84">
        <v>7.8078940217391297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658.31430818860258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8.9901369696046309</v>
      </c>
      <c r="L85">
        <v>371.2077145175146</v>
      </c>
      <c r="M85">
        <v>27.12</v>
      </c>
      <c r="N85">
        <v>35</v>
      </c>
      <c r="O85">
        <v>0</v>
      </c>
      <c r="P85">
        <v>37.123067515081395</v>
      </c>
      <c r="Q85">
        <v>6.0630699088145894</v>
      </c>
      <c r="R85">
        <v>12.496931762395679</v>
      </c>
      <c r="S85">
        <v>7.7799999999999994</v>
      </c>
      <c r="T85">
        <v>0</v>
      </c>
      <c r="U85">
        <v>20.109999999999996</v>
      </c>
      <c r="V85">
        <v>4.72</v>
      </c>
      <c r="W85">
        <v>13.330000000000002</v>
      </c>
      <c r="X85">
        <v>43.72</v>
      </c>
      <c r="Y85">
        <v>0</v>
      </c>
      <c r="Z85">
        <v>0</v>
      </c>
      <c r="AA85">
        <v>0</v>
      </c>
      <c r="AB85">
        <v>0</v>
      </c>
      <c r="AC85">
        <v>2.8503243285691848</v>
      </c>
      <c r="AD85">
        <v>0</v>
      </c>
      <c r="AE85">
        <v>9.7137002271006807</v>
      </c>
      <c r="AF85">
        <v>2.61696247464503</v>
      </c>
      <c r="AG85">
        <v>12.842648000000002</v>
      </c>
      <c r="AH85">
        <v>0</v>
      </c>
      <c r="AI85">
        <v>4.8786645718774544</v>
      </c>
      <c r="AJ85">
        <v>0</v>
      </c>
      <c r="AK85">
        <v>15.749930654058314</v>
      </c>
      <c r="AL85">
        <v>0</v>
      </c>
      <c r="AM85">
        <v>0</v>
      </c>
      <c r="AN85">
        <v>0</v>
      </c>
      <c r="AO85">
        <v>0</v>
      </c>
      <c r="AP85">
        <v>1.1351600000000004</v>
      </c>
      <c r="AQ85">
        <v>9.1740793650793631</v>
      </c>
      <c r="AR85">
        <v>7.8078940217391297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655.70041366527596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8.9901369696046309</v>
      </c>
      <c r="L86">
        <v>371.2077145175146</v>
      </c>
      <c r="M86">
        <v>27.12</v>
      </c>
      <c r="N86">
        <v>35</v>
      </c>
      <c r="O86">
        <v>0</v>
      </c>
      <c r="P86">
        <v>37.123067515081395</v>
      </c>
      <c r="Q86">
        <v>6.0630699088145894</v>
      </c>
      <c r="R86">
        <v>12.496931762395679</v>
      </c>
      <c r="S86">
        <v>7.7799999999999994</v>
      </c>
      <c r="T86">
        <v>0</v>
      </c>
      <c r="U86">
        <v>20.109999999999996</v>
      </c>
      <c r="V86">
        <v>4.72</v>
      </c>
      <c r="W86">
        <v>13.330000000000002</v>
      </c>
      <c r="X86">
        <v>43.72</v>
      </c>
      <c r="Y86">
        <v>0</v>
      </c>
      <c r="Z86">
        <v>0</v>
      </c>
      <c r="AA86">
        <v>0</v>
      </c>
      <c r="AB86">
        <v>0</v>
      </c>
      <c r="AC86">
        <v>2.8503243285691848</v>
      </c>
      <c r="AD86">
        <v>0</v>
      </c>
      <c r="AE86">
        <v>9.7137002271006807</v>
      </c>
      <c r="AF86">
        <v>2.61696247464503</v>
      </c>
      <c r="AG86">
        <v>12.842648000000002</v>
      </c>
      <c r="AH86">
        <v>0</v>
      </c>
      <c r="AI86">
        <v>1.0493731343283583</v>
      </c>
      <c r="AJ86">
        <v>0</v>
      </c>
      <c r="AK86">
        <v>15.749930654058314</v>
      </c>
      <c r="AL86">
        <v>0</v>
      </c>
      <c r="AM86">
        <v>0</v>
      </c>
      <c r="AN86">
        <v>0</v>
      </c>
      <c r="AO86">
        <v>0</v>
      </c>
      <c r="AP86">
        <v>1.1351600000000004</v>
      </c>
      <c r="AQ86">
        <v>9.1740793650793631</v>
      </c>
      <c r="AR86">
        <v>2.6016086956521742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646.66483690163989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4.95</v>
      </c>
      <c r="L87">
        <v>317.0773755308947</v>
      </c>
      <c r="M87">
        <v>27.12</v>
      </c>
      <c r="N87">
        <v>35</v>
      </c>
      <c r="O87">
        <v>0</v>
      </c>
      <c r="P87">
        <v>37.123067515081395</v>
      </c>
      <c r="Q87">
        <v>6.0630699088145894</v>
      </c>
      <c r="R87">
        <v>12.496931762395679</v>
      </c>
      <c r="S87">
        <v>7.7799999999999994</v>
      </c>
      <c r="T87">
        <v>0</v>
      </c>
      <c r="U87">
        <v>20.109999999999996</v>
      </c>
      <c r="V87">
        <v>4.0961319340329831</v>
      </c>
      <c r="W87">
        <v>13.330000000000002</v>
      </c>
      <c r="X87">
        <v>43.72</v>
      </c>
      <c r="Y87">
        <v>0</v>
      </c>
      <c r="Z87">
        <v>0</v>
      </c>
      <c r="AA87">
        <v>0</v>
      </c>
      <c r="AB87">
        <v>0</v>
      </c>
      <c r="AC87">
        <v>2.8503243285691848</v>
      </c>
      <c r="AD87">
        <v>0</v>
      </c>
      <c r="AE87">
        <v>9.7137002271006807</v>
      </c>
      <c r="AF87">
        <v>2.61696247464503</v>
      </c>
      <c r="AG87">
        <v>12.842648000000002</v>
      </c>
      <c r="AH87">
        <v>0</v>
      </c>
      <c r="AI87">
        <v>0</v>
      </c>
      <c r="AJ87">
        <v>0</v>
      </c>
      <c r="AK87">
        <v>15.749930654058314</v>
      </c>
      <c r="AL87">
        <v>0</v>
      </c>
      <c r="AM87">
        <v>0</v>
      </c>
      <c r="AN87">
        <v>0</v>
      </c>
      <c r="AO87">
        <v>0</v>
      </c>
      <c r="AP87">
        <v>0.60439600000000016</v>
      </c>
      <c r="AQ87">
        <v>9.1740793650793631</v>
      </c>
      <c r="AR87">
        <v>2.6016086956521742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586.29035574511988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4.9499219144371525</v>
      </c>
      <c r="L88">
        <v>288.25715050724421</v>
      </c>
      <c r="M88">
        <v>27.12</v>
      </c>
      <c r="N88">
        <v>35</v>
      </c>
      <c r="O88">
        <v>0</v>
      </c>
      <c r="P88">
        <v>37.123067515081395</v>
      </c>
      <c r="Q88">
        <v>6.0630699088145894</v>
      </c>
      <c r="R88">
        <v>12.496931762395679</v>
      </c>
      <c r="S88">
        <v>7.7799999999999994</v>
      </c>
      <c r="T88">
        <v>0</v>
      </c>
      <c r="U88">
        <v>20.109999999999996</v>
      </c>
      <c r="V88">
        <v>4.0961319340329831</v>
      </c>
      <c r="W88">
        <v>13.330000000000002</v>
      </c>
      <c r="X88">
        <v>43.72</v>
      </c>
      <c r="Y88">
        <v>0</v>
      </c>
      <c r="Z88">
        <v>0</v>
      </c>
      <c r="AA88">
        <v>0</v>
      </c>
      <c r="AB88">
        <v>0</v>
      </c>
      <c r="AC88">
        <v>2.8503243285691848</v>
      </c>
      <c r="AD88">
        <v>0</v>
      </c>
      <c r="AE88">
        <v>9.7137002271006807</v>
      </c>
      <c r="AF88">
        <v>2.61696247464503</v>
      </c>
      <c r="AG88">
        <v>12.842648000000002</v>
      </c>
      <c r="AH88">
        <v>0</v>
      </c>
      <c r="AI88">
        <v>0</v>
      </c>
      <c r="AJ88">
        <v>0</v>
      </c>
      <c r="AK88">
        <v>15.749930654058314</v>
      </c>
      <c r="AL88">
        <v>0</v>
      </c>
      <c r="AM88">
        <v>0</v>
      </c>
      <c r="AN88">
        <v>0</v>
      </c>
      <c r="AO88">
        <v>0</v>
      </c>
      <c r="AP88">
        <v>0.60439600000000016</v>
      </c>
      <c r="AQ88">
        <v>9.1740793650793631</v>
      </c>
      <c r="AR88">
        <v>3.2550788043478258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558.12352274460216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4.9499188391539599</v>
      </c>
      <c r="L89">
        <v>288.25715050724421</v>
      </c>
      <c r="M89">
        <v>13.270000000000001</v>
      </c>
      <c r="N89">
        <v>35</v>
      </c>
      <c r="O89">
        <v>0</v>
      </c>
      <c r="P89">
        <v>37.123067515081395</v>
      </c>
      <c r="Q89">
        <v>6.0630699088145894</v>
      </c>
      <c r="R89">
        <v>12.496931762395679</v>
      </c>
      <c r="S89">
        <v>7.7799999999999994</v>
      </c>
      <c r="T89">
        <v>0</v>
      </c>
      <c r="U89">
        <v>20.109999999999996</v>
      </c>
      <c r="V89">
        <v>4.0961319340329831</v>
      </c>
      <c r="W89">
        <v>13.330000000000002</v>
      </c>
      <c r="X89">
        <v>43.72</v>
      </c>
      <c r="Y89">
        <v>0</v>
      </c>
      <c r="Z89">
        <v>0</v>
      </c>
      <c r="AA89">
        <v>0</v>
      </c>
      <c r="AB89">
        <v>0</v>
      </c>
      <c r="AC89">
        <v>2.8503243285691848</v>
      </c>
      <c r="AD89">
        <v>0</v>
      </c>
      <c r="AE89">
        <v>9.7137002271006807</v>
      </c>
      <c r="AF89">
        <v>2.61696247464503</v>
      </c>
      <c r="AG89">
        <v>12.842648000000002</v>
      </c>
      <c r="AH89">
        <v>0</v>
      </c>
      <c r="AI89">
        <v>0</v>
      </c>
      <c r="AJ89">
        <v>0</v>
      </c>
      <c r="AK89">
        <v>15.749930654058314</v>
      </c>
      <c r="AL89">
        <v>0</v>
      </c>
      <c r="AM89">
        <v>0</v>
      </c>
      <c r="AN89">
        <v>0</v>
      </c>
      <c r="AO89">
        <v>0</v>
      </c>
      <c r="AP89">
        <v>0.60439600000000016</v>
      </c>
      <c r="AQ89">
        <v>4.5870396825396815</v>
      </c>
      <c r="AR89">
        <v>3.2550788043478258</v>
      </c>
      <c r="AS89">
        <v>1.2701293487957181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539.6864799867792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4.9499999999999993</v>
      </c>
      <c r="L90">
        <v>288.25715050724421</v>
      </c>
      <c r="M90">
        <v>13.270000000000001</v>
      </c>
      <c r="N90">
        <v>35</v>
      </c>
      <c r="O90">
        <v>0</v>
      </c>
      <c r="P90">
        <v>37.123067515081395</v>
      </c>
      <c r="Q90">
        <v>6.0630699088145894</v>
      </c>
      <c r="R90">
        <v>12.496931762395679</v>
      </c>
      <c r="S90">
        <v>7.7799999999999994</v>
      </c>
      <c r="T90">
        <v>0</v>
      </c>
      <c r="U90">
        <v>20.109999999999996</v>
      </c>
      <c r="V90">
        <v>4.0961319340329831</v>
      </c>
      <c r="W90">
        <v>13.330000000000002</v>
      </c>
      <c r="X90">
        <v>43.72</v>
      </c>
      <c r="Y90">
        <v>0</v>
      </c>
      <c r="Z90">
        <v>0</v>
      </c>
      <c r="AA90">
        <v>0</v>
      </c>
      <c r="AB90">
        <v>0</v>
      </c>
      <c r="AC90">
        <v>2.8503243285691848</v>
      </c>
      <c r="AD90">
        <v>0</v>
      </c>
      <c r="AE90">
        <v>9.7137002271006807</v>
      </c>
      <c r="AF90">
        <v>2.61696247464503</v>
      </c>
      <c r="AG90">
        <v>12.842648000000002</v>
      </c>
      <c r="AH90">
        <v>0</v>
      </c>
      <c r="AI90">
        <v>0</v>
      </c>
      <c r="AJ90">
        <v>0</v>
      </c>
      <c r="AK90">
        <v>15.749930654058314</v>
      </c>
      <c r="AL90">
        <v>0</v>
      </c>
      <c r="AM90">
        <v>0</v>
      </c>
      <c r="AN90">
        <v>0</v>
      </c>
      <c r="AO90">
        <v>0</v>
      </c>
      <c r="AP90">
        <v>0.60439600000000016</v>
      </c>
      <c r="AQ90">
        <v>2.1355047619047616</v>
      </c>
      <c r="AR90">
        <v>3.2550788043478258</v>
      </c>
      <c r="AS90">
        <v>1.2701293487957181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537.23502622699027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4.9499089219672854</v>
      </c>
      <c r="L91">
        <v>231.29828017040774</v>
      </c>
      <c r="M91">
        <v>13.270000000000001</v>
      </c>
      <c r="N91">
        <v>35</v>
      </c>
      <c r="O91">
        <v>0</v>
      </c>
      <c r="P91">
        <v>37.123067515081395</v>
      </c>
      <c r="Q91">
        <v>6.0630699088145894</v>
      </c>
      <c r="R91">
        <v>12.496931762395679</v>
      </c>
      <c r="S91">
        <v>7.7799999999999994</v>
      </c>
      <c r="T91">
        <v>0</v>
      </c>
      <c r="U91">
        <v>20.109999999999996</v>
      </c>
      <c r="V91">
        <v>4.0961319340329831</v>
      </c>
      <c r="W91">
        <v>13.330000000000002</v>
      </c>
      <c r="X91">
        <v>43.72</v>
      </c>
      <c r="Y91">
        <v>0</v>
      </c>
      <c r="Z91">
        <v>0</v>
      </c>
      <c r="AA91">
        <v>0</v>
      </c>
      <c r="AB91">
        <v>0</v>
      </c>
      <c r="AC91">
        <v>2.8503243285691848</v>
      </c>
      <c r="AD91">
        <v>0</v>
      </c>
      <c r="AE91">
        <v>9.7137002271006807</v>
      </c>
      <c r="AF91">
        <v>2.61696247464503</v>
      </c>
      <c r="AG91">
        <v>12.842648000000002</v>
      </c>
      <c r="AH91">
        <v>0</v>
      </c>
      <c r="AI91">
        <v>0</v>
      </c>
      <c r="AJ91">
        <v>0</v>
      </c>
      <c r="AK91">
        <v>15.749930654058314</v>
      </c>
      <c r="AL91">
        <v>0</v>
      </c>
      <c r="AM91">
        <v>0</v>
      </c>
      <c r="AN91">
        <v>0</v>
      </c>
      <c r="AO91">
        <v>0</v>
      </c>
      <c r="AP91">
        <v>0.60439600000000016</v>
      </c>
      <c r="AQ91">
        <v>0</v>
      </c>
      <c r="AR91">
        <v>4.5528152173913039</v>
      </c>
      <c r="AS91">
        <v>1.2701293487957181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479.43829646325986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4.95</v>
      </c>
      <c r="L92">
        <v>230.60656061476587</v>
      </c>
      <c r="M92">
        <v>13.270000000000001</v>
      </c>
      <c r="N92">
        <v>35</v>
      </c>
      <c r="O92">
        <v>0</v>
      </c>
      <c r="P92">
        <v>37.123067515081395</v>
      </c>
      <c r="Q92">
        <v>6.0630699088145894</v>
      </c>
      <c r="R92">
        <v>12.496931762395679</v>
      </c>
      <c r="S92">
        <v>7.7799999999999994</v>
      </c>
      <c r="T92">
        <v>0</v>
      </c>
      <c r="U92">
        <v>20.109999999999996</v>
      </c>
      <c r="V92">
        <v>4.0961319340329831</v>
      </c>
      <c r="W92">
        <v>13.330000000000002</v>
      </c>
      <c r="X92">
        <v>43.72</v>
      </c>
      <c r="Y92">
        <v>0</v>
      </c>
      <c r="Z92">
        <v>0</v>
      </c>
      <c r="AA92">
        <v>0</v>
      </c>
      <c r="AB92">
        <v>0</v>
      </c>
      <c r="AC92">
        <v>2.8503243285691848</v>
      </c>
      <c r="AD92">
        <v>0</v>
      </c>
      <c r="AE92">
        <v>9.7137002271006807</v>
      </c>
      <c r="AF92">
        <v>2.61696247464503</v>
      </c>
      <c r="AG92">
        <v>12.842648000000002</v>
      </c>
      <c r="AH92">
        <v>0</v>
      </c>
      <c r="AI92">
        <v>0</v>
      </c>
      <c r="AJ92">
        <v>0</v>
      </c>
      <c r="AK92">
        <v>15.749930654058314</v>
      </c>
      <c r="AL92">
        <v>0</v>
      </c>
      <c r="AM92">
        <v>0</v>
      </c>
      <c r="AN92">
        <v>0</v>
      </c>
      <c r="AO92">
        <v>0</v>
      </c>
      <c r="AP92">
        <v>0.60439600000000016</v>
      </c>
      <c r="AQ92">
        <v>0</v>
      </c>
      <c r="AR92">
        <v>4.5528152173913039</v>
      </c>
      <c r="AS92">
        <v>1.2701293487957181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478.74666798565073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4.95</v>
      </c>
      <c r="L93">
        <v>230.60656061476587</v>
      </c>
      <c r="M93">
        <v>13.270000000000001</v>
      </c>
      <c r="N93">
        <v>35</v>
      </c>
      <c r="O93">
        <v>0</v>
      </c>
      <c r="P93">
        <v>37.123067515081395</v>
      </c>
      <c r="Q93">
        <v>6.0630699088145894</v>
      </c>
      <c r="R93">
        <v>12.496931762395679</v>
      </c>
      <c r="S93">
        <v>7.7799999999999994</v>
      </c>
      <c r="T93">
        <v>0</v>
      </c>
      <c r="U93">
        <v>20.109999999999996</v>
      </c>
      <c r="V93">
        <v>4.0961319340329831</v>
      </c>
      <c r="W93">
        <v>13.330000000000002</v>
      </c>
      <c r="X93">
        <v>43.72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9.7137002271006807</v>
      </c>
      <c r="AF93">
        <v>2.61696247464503</v>
      </c>
      <c r="AG93">
        <v>12.842648000000002</v>
      </c>
      <c r="AH93">
        <v>0</v>
      </c>
      <c r="AI93">
        <v>0</v>
      </c>
      <c r="AJ93">
        <v>0</v>
      </c>
      <c r="AK93">
        <v>15.749930654058314</v>
      </c>
      <c r="AL93">
        <v>0</v>
      </c>
      <c r="AM93">
        <v>0</v>
      </c>
      <c r="AN93">
        <v>0</v>
      </c>
      <c r="AO93">
        <v>0</v>
      </c>
      <c r="AP93">
        <v>0.60439600000000016</v>
      </c>
      <c r="AQ93">
        <v>0</v>
      </c>
      <c r="AR93">
        <v>4.2306820652173913</v>
      </c>
      <c r="AS93">
        <v>1.2701293487957181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475.57421050490763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4.95</v>
      </c>
      <c r="L94">
        <v>230.60656061476587</v>
      </c>
      <c r="M94">
        <v>13.270000000000001</v>
      </c>
      <c r="N94">
        <v>35</v>
      </c>
      <c r="O94">
        <v>0</v>
      </c>
      <c r="P94">
        <v>37.123067515081395</v>
      </c>
      <c r="Q94">
        <v>6.0630699088145894</v>
      </c>
      <c r="R94">
        <v>12.496931762395679</v>
      </c>
      <c r="S94">
        <v>7.7799999999999994</v>
      </c>
      <c r="T94">
        <v>0</v>
      </c>
      <c r="U94">
        <v>20.109999999999996</v>
      </c>
      <c r="V94">
        <v>4.0961319340329831</v>
      </c>
      <c r="W94">
        <v>13.330000000000002</v>
      </c>
      <c r="X94">
        <v>43.72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9.7137002271006807</v>
      </c>
      <c r="AF94">
        <v>2.61696247464503</v>
      </c>
      <c r="AG94">
        <v>12.842648000000002</v>
      </c>
      <c r="AH94">
        <v>0</v>
      </c>
      <c r="AI94">
        <v>0</v>
      </c>
      <c r="AJ94">
        <v>0</v>
      </c>
      <c r="AK94">
        <v>15.749930654058314</v>
      </c>
      <c r="AL94">
        <v>0</v>
      </c>
      <c r="AM94">
        <v>0</v>
      </c>
      <c r="AN94">
        <v>0</v>
      </c>
      <c r="AO94">
        <v>0</v>
      </c>
      <c r="AP94">
        <v>0.60439600000000016</v>
      </c>
      <c r="AQ94">
        <v>0</v>
      </c>
      <c r="AR94">
        <v>4.2306820652173913</v>
      </c>
      <c r="AS94">
        <v>1.2701293487957181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475.57421050490763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4.95</v>
      </c>
      <c r="L95">
        <v>230.59</v>
      </c>
      <c r="M95">
        <v>13.270000000000001</v>
      </c>
      <c r="N95">
        <v>35</v>
      </c>
      <c r="O95">
        <v>0</v>
      </c>
      <c r="P95">
        <v>37.123067515081395</v>
      </c>
      <c r="Q95">
        <v>6.0630699088145894</v>
      </c>
      <c r="R95">
        <v>12.496931762395679</v>
      </c>
      <c r="S95">
        <v>7.7799999999999994</v>
      </c>
      <c r="T95">
        <v>0</v>
      </c>
      <c r="U95">
        <v>20.109999999999996</v>
      </c>
      <c r="V95">
        <v>4.0961319340329831</v>
      </c>
      <c r="W95">
        <v>13.330000000000002</v>
      </c>
      <c r="X95">
        <v>43.72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9.7137002271006807</v>
      </c>
      <c r="AF95">
        <v>2.61696247464503</v>
      </c>
      <c r="AG95">
        <v>12.842648000000002</v>
      </c>
      <c r="AH95">
        <v>0</v>
      </c>
      <c r="AI95">
        <v>0</v>
      </c>
      <c r="AJ95">
        <v>0</v>
      </c>
      <c r="AK95">
        <v>15.749930654058314</v>
      </c>
      <c r="AL95">
        <v>0</v>
      </c>
      <c r="AM95">
        <v>0</v>
      </c>
      <c r="AN95">
        <v>0</v>
      </c>
      <c r="AO95">
        <v>0</v>
      </c>
      <c r="AP95">
        <v>0.60439600000000016</v>
      </c>
      <c r="AQ95">
        <v>0</v>
      </c>
      <c r="AR95">
        <v>0.97560326086956517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472.30257108579389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5.1500000000000012</v>
      </c>
      <c r="L96">
        <v>230.59</v>
      </c>
      <c r="M96">
        <v>13.270000000000001</v>
      </c>
      <c r="N96">
        <v>35</v>
      </c>
      <c r="O96">
        <v>0</v>
      </c>
      <c r="P96">
        <v>37.123067515081395</v>
      </c>
      <c r="Q96">
        <v>6.0630699088145894</v>
      </c>
      <c r="R96">
        <v>12.496931762395679</v>
      </c>
      <c r="S96">
        <v>7.7799999999999994</v>
      </c>
      <c r="T96">
        <v>0</v>
      </c>
      <c r="U96">
        <v>20.109999999999996</v>
      </c>
      <c r="V96">
        <v>4.0961319340329831</v>
      </c>
      <c r="W96">
        <v>13.330000000000002</v>
      </c>
      <c r="X96">
        <v>43.72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9.7137002271006807</v>
      </c>
      <c r="AF96">
        <v>2.61696247464503</v>
      </c>
      <c r="AG96">
        <v>12.842648000000002</v>
      </c>
      <c r="AH96">
        <v>0</v>
      </c>
      <c r="AI96">
        <v>0</v>
      </c>
      <c r="AJ96">
        <v>0</v>
      </c>
      <c r="AK96">
        <v>15.749930654058314</v>
      </c>
      <c r="AL96">
        <v>0</v>
      </c>
      <c r="AM96">
        <v>0</v>
      </c>
      <c r="AN96">
        <v>0</v>
      </c>
      <c r="AO96">
        <v>0</v>
      </c>
      <c r="AP96">
        <v>0.60439600000000016</v>
      </c>
      <c r="AQ96">
        <v>0</v>
      </c>
      <c r="AR96">
        <v>0.97560326086956517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472.50257108579393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4.95</v>
      </c>
      <c r="L97">
        <v>230.59</v>
      </c>
      <c r="M97">
        <v>13.270000000000001</v>
      </c>
      <c r="N97">
        <v>35</v>
      </c>
      <c r="O97">
        <v>0</v>
      </c>
      <c r="P97">
        <v>37.123067515081395</v>
      </c>
      <c r="Q97">
        <v>6.0630699088145894</v>
      </c>
      <c r="R97">
        <v>12.496931762395679</v>
      </c>
      <c r="S97">
        <v>7.7799999999999994</v>
      </c>
      <c r="T97">
        <v>0</v>
      </c>
      <c r="U97">
        <v>20.109999999999996</v>
      </c>
      <c r="V97">
        <v>4.0961319340329831</v>
      </c>
      <c r="W97">
        <v>13.330000000000002</v>
      </c>
      <c r="X97">
        <v>43.72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9.7137002271006807</v>
      </c>
      <c r="AF97">
        <v>2.61696247464503</v>
      </c>
      <c r="AG97">
        <v>12.842648000000002</v>
      </c>
      <c r="AH97">
        <v>0</v>
      </c>
      <c r="AI97">
        <v>0</v>
      </c>
      <c r="AJ97">
        <v>0</v>
      </c>
      <c r="AK97">
        <v>15.749930654058314</v>
      </c>
      <c r="AL97">
        <v>0</v>
      </c>
      <c r="AM97">
        <v>0</v>
      </c>
      <c r="AN97">
        <v>0</v>
      </c>
      <c r="AO97">
        <v>0</v>
      </c>
      <c r="AP97">
        <v>0.60439600000000016</v>
      </c>
      <c r="AQ97">
        <v>0</v>
      </c>
      <c r="AR97">
        <v>0.97560326086956517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472.30257108579389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4.9498517120517675</v>
      </c>
      <c r="L98">
        <v>204.22</v>
      </c>
      <c r="M98">
        <v>13.270000000000001</v>
      </c>
      <c r="N98">
        <v>35</v>
      </c>
      <c r="O98">
        <v>0</v>
      </c>
      <c r="P98">
        <v>37.123067515081395</v>
      </c>
      <c r="Q98">
        <v>6.0630699088145894</v>
      </c>
      <c r="R98">
        <v>12.496931762395679</v>
      </c>
      <c r="S98">
        <v>7.7799999999999994</v>
      </c>
      <c r="T98">
        <v>0</v>
      </c>
      <c r="U98">
        <v>20.109999999999996</v>
      </c>
      <c r="V98">
        <v>4.0961319340329831</v>
      </c>
      <c r="W98">
        <v>13.330000000000002</v>
      </c>
      <c r="X98">
        <v>43.72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9.7137002271006807</v>
      </c>
      <c r="AF98">
        <v>2.61696247464503</v>
      </c>
      <c r="AG98">
        <v>12.842648000000002</v>
      </c>
      <c r="AH98">
        <v>0</v>
      </c>
      <c r="AI98">
        <v>0</v>
      </c>
      <c r="AJ98">
        <v>0</v>
      </c>
      <c r="AK98">
        <v>15.749930654058314</v>
      </c>
      <c r="AL98">
        <v>0</v>
      </c>
      <c r="AM98">
        <v>0</v>
      </c>
      <c r="AN98">
        <v>0</v>
      </c>
      <c r="AO98">
        <v>0</v>
      </c>
      <c r="AP98">
        <v>0.60439600000000016</v>
      </c>
      <c r="AQ98">
        <v>0</v>
      </c>
      <c r="AR98">
        <v>0.97560326086956517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445.93242279784573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4.65E-2</v>
      </c>
      <c r="J99">
        <f t="shared" si="2"/>
        <v>1.0817500000000001E-2</v>
      </c>
      <c r="K99">
        <f t="shared" si="2"/>
        <v>0.16015748752067077</v>
      </c>
      <c r="L99">
        <f t="shared" si="2"/>
        <v>6.7138107638175644</v>
      </c>
      <c r="M99">
        <f t="shared" si="2"/>
        <v>0.61625499999999866</v>
      </c>
      <c r="N99">
        <f t="shared" si="2"/>
        <v>0.84</v>
      </c>
      <c r="O99">
        <f t="shared" si="2"/>
        <v>0</v>
      </c>
      <c r="P99">
        <f t="shared" si="2"/>
        <v>0.89095362036195358</v>
      </c>
      <c r="Q99">
        <f t="shared" si="2"/>
        <v>0.13043905401264844</v>
      </c>
      <c r="R99">
        <f t="shared" si="2"/>
        <v>0.24683084178907808</v>
      </c>
      <c r="S99">
        <f t="shared" si="2"/>
        <v>0.12007747938543868</v>
      </c>
      <c r="T99">
        <f t="shared" si="2"/>
        <v>0</v>
      </c>
      <c r="U99">
        <f t="shared" si="2"/>
        <v>0.51463714769315483</v>
      </c>
      <c r="V99">
        <f t="shared" si="2"/>
        <v>0.10286678640394396</v>
      </c>
      <c r="W99">
        <f t="shared" si="2"/>
        <v>0.31983</v>
      </c>
      <c r="X99">
        <f t="shared" si="2"/>
        <v>1.0490616225112377</v>
      </c>
      <c r="Y99">
        <f t="shared" si="2"/>
        <v>0</v>
      </c>
      <c r="Z99">
        <f t="shared" si="2"/>
        <v>1.473877840909091E-2</v>
      </c>
      <c r="AA99">
        <f t="shared" si="2"/>
        <v>2.5147451476793255E-2</v>
      </c>
      <c r="AB99">
        <f t="shared" si="2"/>
        <v>3.6503940360090019E-2</v>
      </c>
      <c r="AC99">
        <f t="shared" si="2"/>
        <v>3.139038558190671E-2</v>
      </c>
      <c r="AD99">
        <f t="shared" si="2"/>
        <v>3.3110494133232402E-2</v>
      </c>
      <c r="AE99">
        <f t="shared" si="2"/>
        <v>0.12506389042392119</v>
      </c>
      <c r="AF99">
        <f t="shared" si="2"/>
        <v>0.10813301217038551</v>
      </c>
      <c r="AG99">
        <f t="shared" si="2"/>
        <v>0.30822355200000073</v>
      </c>
      <c r="AH99">
        <f t="shared" si="2"/>
        <v>0.18162278204857449</v>
      </c>
      <c r="AI99">
        <f t="shared" si="2"/>
        <v>1.5723721131186169E-2</v>
      </c>
      <c r="AJ99">
        <f t="shared" si="2"/>
        <v>0</v>
      </c>
      <c r="AK99">
        <f t="shared" si="2"/>
        <v>0.37799833569739905</v>
      </c>
      <c r="AL99">
        <f t="shared" si="2"/>
        <v>0</v>
      </c>
      <c r="AM99">
        <f t="shared" si="2"/>
        <v>1.4146245311327826E-2</v>
      </c>
      <c r="AN99">
        <f t="shared" si="2"/>
        <v>0</v>
      </c>
      <c r="AO99">
        <f t="shared" si="2"/>
        <v>0</v>
      </c>
      <c r="AP99">
        <f t="shared" si="2"/>
        <v>2.6907893999999995E-2</v>
      </c>
      <c r="AQ99">
        <f t="shared" si="2"/>
        <v>0.17828166388888883</v>
      </c>
      <c r="AR99">
        <f t="shared" si="2"/>
        <v>4.384155502717392E-2</v>
      </c>
      <c r="AS99">
        <f t="shared" si="2"/>
        <v>3.3805689116859959E-2</v>
      </c>
      <c r="AT99">
        <f t="shared" si="2"/>
        <v>0</v>
      </c>
      <c r="AU99">
        <f t="shared" si="2"/>
        <v>0</v>
      </c>
      <c r="AV99">
        <f t="shared" si="2"/>
        <v>0.18206249999999999</v>
      </c>
      <c r="AW99">
        <f t="shared" si="2"/>
        <v>0.29258999999999996</v>
      </c>
      <c r="AX99">
        <f t="shared" si="2"/>
        <v>0.17375749999999995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13.965286694272526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12.96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13.04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11.87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10.92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12.13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12.13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11.31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15.79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15.79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15.91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15.91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15.34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15.34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15.15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18.96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17.88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17.88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18.920000000000002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18.920000000000002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15.49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15.49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17.66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16.36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16.86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16.86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18.88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0.43870750000000042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0.43870750000000042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45657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269.02999999999997</v>
      </c>
      <c r="L3" s="202">
        <v>6.04</v>
      </c>
      <c r="M3" s="202">
        <v>61.27</v>
      </c>
      <c r="N3" s="202">
        <v>50.11</v>
      </c>
      <c r="O3" s="202">
        <v>70.78</v>
      </c>
      <c r="P3" s="202">
        <v>23.91</v>
      </c>
      <c r="Q3" s="202">
        <v>8.67</v>
      </c>
      <c r="R3" s="202">
        <v>17.95</v>
      </c>
      <c r="S3" s="202">
        <v>11.13</v>
      </c>
      <c r="T3" s="202">
        <v>0</v>
      </c>
      <c r="U3" s="202">
        <v>48.41</v>
      </c>
      <c r="V3" s="202">
        <v>7.23</v>
      </c>
      <c r="W3" s="202">
        <v>19.079999999999998</v>
      </c>
      <c r="X3" s="202">
        <v>62.45</v>
      </c>
      <c r="Y3" s="202">
        <v>0</v>
      </c>
      <c r="Z3">
        <v>0</v>
      </c>
      <c r="AA3" s="202">
        <v>16.2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58.92</v>
      </c>
      <c r="AQ3" s="202">
        <v>38.07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269.02999999999997</v>
      </c>
      <c r="L4" s="202">
        <v>6.04</v>
      </c>
      <c r="M4" s="202">
        <v>61.27</v>
      </c>
      <c r="N4" s="202">
        <v>50.11</v>
      </c>
      <c r="O4" s="202">
        <v>70.78</v>
      </c>
      <c r="P4" s="202">
        <v>23.91</v>
      </c>
      <c r="Q4" s="202">
        <v>8.67</v>
      </c>
      <c r="R4" s="202">
        <v>17.89</v>
      </c>
      <c r="S4" s="202">
        <v>11.13</v>
      </c>
      <c r="T4" s="202">
        <v>0</v>
      </c>
      <c r="U4" s="202">
        <v>48.41</v>
      </c>
      <c r="V4" s="202">
        <v>7.68</v>
      </c>
      <c r="W4" s="202">
        <v>19.079999999999998</v>
      </c>
      <c r="X4" s="202">
        <v>62.45</v>
      </c>
      <c r="Y4" s="202">
        <v>0</v>
      </c>
      <c r="Z4">
        <v>0</v>
      </c>
      <c r="AA4" s="202">
        <v>16.2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58.92</v>
      </c>
      <c r="AQ4" s="202">
        <v>38.07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220.98</v>
      </c>
      <c r="L5" s="202">
        <v>6.04</v>
      </c>
      <c r="M5" s="202">
        <v>61.27</v>
      </c>
      <c r="N5" s="202">
        <v>50.11</v>
      </c>
      <c r="O5" s="202">
        <v>70.78</v>
      </c>
      <c r="P5" s="202">
        <v>23.91</v>
      </c>
      <c r="Q5" s="202">
        <v>8.67</v>
      </c>
      <c r="R5" s="202">
        <v>17.89</v>
      </c>
      <c r="S5" s="202">
        <v>11.13</v>
      </c>
      <c r="T5" s="202">
        <v>0</v>
      </c>
      <c r="U5" s="202">
        <v>48.41</v>
      </c>
      <c r="V5" s="202">
        <v>7.67</v>
      </c>
      <c r="W5" s="202">
        <v>19.079999999999998</v>
      </c>
      <c r="X5" s="202">
        <v>62.45</v>
      </c>
      <c r="Y5" s="202">
        <v>0</v>
      </c>
      <c r="Z5">
        <v>0</v>
      </c>
      <c r="AA5" s="202">
        <v>16.2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58.92</v>
      </c>
      <c r="AQ5" s="202">
        <v>38.07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201.77</v>
      </c>
      <c r="L6" s="202">
        <v>6.04</v>
      </c>
      <c r="M6" s="202">
        <v>61.27</v>
      </c>
      <c r="N6" s="202">
        <v>50.11</v>
      </c>
      <c r="O6" s="202">
        <v>70.78</v>
      </c>
      <c r="P6" s="202">
        <v>23.91</v>
      </c>
      <c r="Q6" s="202">
        <v>8.67</v>
      </c>
      <c r="R6" s="202">
        <v>17.89</v>
      </c>
      <c r="S6" s="202">
        <v>11.13</v>
      </c>
      <c r="T6" s="202">
        <v>0</v>
      </c>
      <c r="U6" s="202">
        <v>48.41</v>
      </c>
      <c r="V6" s="202">
        <v>7.67</v>
      </c>
      <c r="W6" s="202">
        <v>19.079999999999998</v>
      </c>
      <c r="X6" s="202">
        <v>62.45</v>
      </c>
      <c r="Y6" s="202">
        <v>0</v>
      </c>
      <c r="Z6">
        <v>0</v>
      </c>
      <c r="AA6" s="202">
        <v>16.2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58.92</v>
      </c>
      <c r="AQ6" s="202">
        <v>38.07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201.77</v>
      </c>
      <c r="L7" s="202">
        <v>2.91</v>
      </c>
      <c r="M7" s="202">
        <v>61.27</v>
      </c>
      <c r="N7" s="202">
        <v>50.11</v>
      </c>
      <c r="O7" s="202">
        <v>70.78</v>
      </c>
      <c r="P7" s="202">
        <v>23.91</v>
      </c>
      <c r="Q7" s="202">
        <v>5.03</v>
      </c>
      <c r="R7" s="202">
        <v>4.8099999999999996</v>
      </c>
      <c r="S7" s="202">
        <v>5.79</v>
      </c>
      <c r="T7" s="202">
        <v>0</v>
      </c>
      <c r="U7" s="202">
        <v>48.41</v>
      </c>
      <c r="V7" s="202">
        <v>7.67</v>
      </c>
      <c r="W7" s="202">
        <v>19.079999999999998</v>
      </c>
      <c r="X7" s="202">
        <v>62.45</v>
      </c>
      <c r="Y7" s="202">
        <v>0</v>
      </c>
      <c r="Z7">
        <v>0</v>
      </c>
      <c r="AA7" s="202">
        <v>16.2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58.92</v>
      </c>
      <c r="AQ7" s="202">
        <v>25.19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201.77</v>
      </c>
      <c r="L8" s="202">
        <v>2.91</v>
      </c>
      <c r="M8" s="202">
        <v>61.27</v>
      </c>
      <c r="N8" s="202">
        <v>50.11</v>
      </c>
      <c r="O8" s="202">
        <v>70.78</v>
      </c>
      <c r="P8" s="202">
        <v>23.91</v>
      </c>
      <c r="Q8" s="202">
        <v>5.03</v>
      </c>
      <c r="R8" s="202">
        <v>4.8099999999999996</v>
      </c>
      <c r="S8" s="202">
        <v>5.79</v>
      </c>
      <c r="T8" s="202">
        <v>0</v>
      </c>
      <c r="U8" s="202">
        <v>48.41</v>
      </c>
      <c r="V8" s="202">
        <v>7.67</v>
      </c>
      <c r="W8" s="202">
        <v>19.079999999999998</v>
      </c>
      <c r="X8" s="202">
        <v>62.45</v>
      </c>
      <c r="Y8" s="202">
        <v>0</v>
      </c>
      <c r="Z8">
        <v>0</v>
      </c>
      <c r="AA8" s="202">
        <v>16.61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28.82</v>
      </c>
      <c r="AQ8" s="202">
        <v>25.19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201.77</v>
      </c>
      <c r="L9" s="202">
        <v>2.91</v>
      </c>
      <c r="M9" s="202">
        <v>61.27</v>
      </c>
      <c r="N9" s="202">
        <v>50.11</v>
      </c>
      <c r="O9" s="202">
        <v>70.78</v>
      </c>
      <c r="P9" s="202">
        <v>23.91</v>
      </c>
      <c r="Q9" s="202">
        <v>5.03</v>
      </c>
      <c r="R9" s="202">
        <v>4.8099999999999996</v>
      </c>
      <c r="S9" s="202">
        <v>5.79</v>
      </c>
      <c r="T9" s="202">
        <v>0</v>
      </c>
      <c r="U9" s="202">
        <v>48.41</v>
      </c>
      <c r="V9" s="202">
        <v>7.67</v>
      </c>
      <c r="W9" s="202">
        <v>19.079999999999998</v>
      </c>
      <c r="X9" s="202">
        <v>62.45</v>
      </c>
      <c r="Y9" s="202">
        <v>0</v>
      </c>
      <c r="Z9">
        <v>0</v>
      </c>
      <c r="AA9" s="202">
        <v>16.61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28.82</v>
      </c>
      <c r="AQ9" s="202">
        <v>25.19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201.77</v>
      </c>
      <c r="L10" s="202">
        <v>2.91</v>
      </c>
      <c r="M10" s="202">
        <v>61.27</v>
      </c>
      <c r="N10" s="202">
        <v>50.11</v>
      </c>
      <c r="O10" s="202">
        <v>70.78</v>
      </c>
      <c r="P10" s="202">
        <v>23.91</v>
      </c>
      <c r="Q10" s="202">
        <v>5.03</v>
      </c>
      <c r="R10" s="202">
        <v>4.8099999999999996</v>
      </c>
      <c r="S10" s="202">
        <v>5.79</v>
      </c>
      <c r="T10" s="202">
        <v>0</v>
      </c>
      <c r="U10" s="202">
        <v>48.41</v>
      </c>
      <c r="V10" s="202">
        <v>7.67</v>
      </c>
      <c r="W10" s="202">
        <v>19.079999999999998</v>
      </c>
      <c r="X10" s="202">
        <v>62.45</v>
      </c>
      <c r="Y10" s="202">
        <v>0</v>
      </c>
      <c r="Z10">
        <v>0</v>
      </c>
      <c r="AA10" s="202">
        <v>16.61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28.82</v>
      </c>
      <c r="AQ10" s="202">
        <v>25.19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201.77</v>
      </c>
      <c r="L11" s="202">
        <v>2.91</v>
      </c>
      <c r="M11" s="202">
        <v>61.27</v>
      </c>
      <c r="N11" s="202">
        <v>50.11</v>
      </c>
      <c r="O11" s="202">
        <v>70.78</v>
      </c>
      <c r="P11" s="202">
        <v>23.91</v>
      </c>
      <c r="Q11" s="202">
        <v>5.03</v>
      </c>
      <c r="R11" s="202">
        <v>4.8099999999999996</v>
      </c>
      <c r="S11" s="202">
        <v>5.79</v>
      </c>
      <c r="T11" s="202">
        <v>0</v>
      </c>
      <c r="U11" s="202">
        <v>48.41</v>
      </c>
      <c r="V11" s="202">
        <v>7.67</v>
      </c>
      <c r="W11" s="202">
        <v>19.079999999999998</v>
      </c>
      <c r="X11" s="202">
        <v>62.45</v>
      </c>
      <c r="Y11" s="202">
        <v>0</v>
      </c>
      <c r="Z11">
        <v>0</v>
      </c>
      <c r="AA11" s="202">
        <v>16.61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28.83</v>
      </c>
      <c r="AQ11" s="202">
        <v>25.19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201.77</v>
      </c>
      <c r="L12" s="202">
        <v>2.91</v>
      </c>
      <c r="M12" s="202">
        <v>61.27</v>
      </c>
      <c r="N12" s="202">
        <v>50.11</v>
      </c>
      <c r="O12" s="202">
        <v>70.78</v>
      </c>
      <c r="P12" s="202">
        <v>23.91</v>
      </c>
      <c r="Q12" s="202">
        <v>5.03</v>
      </c>
      <c r="R12" s="202">
        <v>4.8099999999999996</v>
      </c>
      <c r="S12" s="202">
        <v>5.79</v>
      </c>
      <c r="T12" s="202">
        <v>0</v>
      </c>
      <c r="U12" s="202">
        <v>48.41</v>
      </c>
      <c r="V12" s="202">
        <v>7.67</v>
      </c>
      <c r="W12" s="202">
        <v>19.079999999999998</v>
      </c>
      <c r="X12" s="202">
        <v>62.45</v>
      </c>
      <c r="Y12" s="202">
        <v>0</v>
      </c>
      <c r="Z12">
        <v>0</v>
      </c>
      <c r="AA12" s="202">
        <v>16.61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28.83</v>
      </c>
      <c r="AQ12" s="202">
        <v>25.19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201.77</v>
      </c>
      <c r="L13" s="202">
        <v>2.91</v>
      </c>
      <c r="M13" s="202">
        <v>61.27</v>
      </c>
      <c r="N13" s="202">
        <v>50.11</v>
      </c>
      <c r="O13" s="202">
        <v>70.78</v>
      </c>
      <c r="P13" s="202">
        <v>23.91</v>
      </c>
      <c r="Q13" s="202">
        <v>5.03</v>
      </c>
      <c r="R13" s="202">
        <v>4.8099999999999996</v>
      </c>
      <c r="S13" s="202">
        <v>5.79</v>
      </c>
      <c r="T13" s="202">
        <v>0</v>
      </c>
      <c r="U13" s="202">
        <v>48.41</v>
      </c>
      <c r="V13" s="202">
        <v>7.67</v>
      </c>
      <c r="W13" s="202">
        <v>19.079999999999998</v>
      </c>
      <c r="X13" s="202">
        <v>62.45</v>
      </c>
      <c r="Y13" s="202">
        <v>0</v>
      </c>
      <c r="Z13">
        <v>0</v>
      </c>
      <c r="AA13" s="202">
        <v>16.61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28.83</v>
      </c>
      <c r="AQ13" s="202">
        <v>25.19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201.77</v>
      </c>
      <c r="L14" s="202">
        <v>2.91</v>
      </c>
      <c r="M14" s="202">
        <v>61.27</v>
      </c>
      <c r="N14" s="202">
        <v>50.11</v>
      </c>
      <c r="O14" s="202">
        <v>70.78</v>
      </c>
      <c r="P14" s="202">
        <v>23.91</v>
      </c>
      <c r="Q14" s="202">
        <v>5.03</v>
      </c>
      <c r="R14" s="202">
        <v>4.8099999999999996</v>
      </c>
      <c r="S14" s="202">
        <v>5.79</v>
      </c>
      <c r="T14" s="202">
        <v>0</v>
      </c>
      <c r="U14" s="202">
        <v>48.41</v>
      </c>
      <c r="V14" s="202">
        <v>7.67</v>
      </c>
      <c r="W14" s="202">
        <v>19.079999999999998</v>
      </c>
      <c r="X14" s="202">
        <v>62.45</v>
      </c>
      <c r="Y14" s="202">
        <v>0</v>
      </c>
      <c r="Z14">
        <v>0</v>
      </c>
      <c r="AA14" s="202">
        <v>16.61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28.83</v>
      </c>
      <c r="AQ14" s="202">
        <v>25.19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201.77</v>
      </c>
      <c r="L15" s="202">
        <v>2.91</v>
      </c>
      <c r="M15" s="202">
        <v>61.27</v>
      </c>
      <c r="N15" s="202">
        <v>50.11</v>
      </c>
      <c r="O15" s="202">
        <v>70.78</v>
      </c>
      <c r="P15" s="202">
        <v>23.91</v>
      </c>
      <c r="Q15" s="202">
        <v>5.03</v>
      </c>
      <c r="R15" s="202">
        <v>4.8099999999999996</v>
      </c>
      <c r="S15" s="202">
        <v>5.79</v>
      </c>
      <c r="T15" s="202">
        <v>0</v>
      </c>
      <c r="U15" s="202">
        <v>48.41</v>
      </c>
      <c r="V15" s="202">
        <v>7.67</v>
      </c>
      <c r="W15" s="202">
        <v>19.079999999999998</v>
      </c>
      <c r="X15" s="202">
        <v>62.58</v>
      </c>
      <c r="Y15" s="202">
        <v>0</v>
      </c>
      <c r="Z15">
        <v>0</v>
      </c>
      <c r="AA15" s="202">
        <v>16.61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28.82</v>
      </c>
      <c r="AQ15" s="202">
        <v>25.19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201.77</v>
      </c>
      <c r="L16" s="202">
        <v>2.91</v>
      </c>
      <c r="M16" s="202">
        <v>61.27</v>
      </c>
      <c r="N16" s="202">
        <v>50.11</v>
      </c>
      <c r="O16" s="202">
        <v>70.78</v>
      </c>
      <c r="P16" s="202">
        <v>23.91</v>
      </c>
      <c r="Q16" s="202">
        <v>5.03</v>
      </c>
      <c r="R16" s="202">
        <v>4.8099999999999996</v>
      </c>
      <c r="S16" s="202">
        <v>5.79</v>
      </c>
      <c r="T16" s="202">
        <v>0</v>
      </c>
      <c r="U16" s="202">
        <v>48.41</v>
      </c>
      <c r="V16" s="202">
        <v>7.67</v>
      </c>
      <c r="W16" s="202">
        <v>19.079999999999998</v>
      </c>
      <c r="X16" s="202">
        <v>62.58</v>
      </c>
      <c r="Y16" s="202">
        <v>0</v>
      </c>
      <c r="Z16">
        <v>0</v>
      </c>
      <c r="AA16" s="202">
        <v>16.61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28.82</v>
      </c>
      <c r="AQ16" s="202">
        <v>25.19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201.77</v>
      </c>
      <c r="L17" s="202">
        <v>2.91</v>
      </c>
      <c r="M17" s="202">
        <v>61.27</v>
      </c>
      <c r="N17" s="202">
        <v>50.11</v>
      </c>
      <c r="O17" s="202">
        <v>70.78</v>
      </c>
      <c r="P17" s="202">
        <v>23.91</v>
      </c>
      <c r="Q17" s="202">
        <v>5.03</v>
      </c>
      <c r="R17" s="202">
        <v>4.8099999999999996</v>
      </c>
      <c r="S17" s="202">
        <v>5.79</v>
      </c>
      <c r="T17" s="202">
        <v>0</v>
      </c>
      <c r="U17" s="202">
        <v>49.86</v>
      </c>
      <c r="V17" s="202">
        <v>7.67</v>
      </c>
      <c r="W17" s="202">
        <v>19.079999999999998</v>
      </c>
      <c r="X17" s="202">
        <v>62.58</v>
      </c>
      <c r="Y17" s="202">
        <v>0</v>
      </c>
      <c r="Z17">
        <v>0</v>
      </c>
      <c r="AA17" s="202">
        <v>16.61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28.82</v>
      </c>
      <c r="AQ17" s="202">
        <v>25.19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201.77</v>
      </c>
      <c r="L18" s="202">
        <v>2.91</v>
      </c>
      <c r="M18" s="202">
        <v>61.27</v>
      </c>
      <c r="N18" s="202">
        <v>50.11</v>
      </c>
      <c r="O18" s="202">
        <v>70.78</v>
      </c>
      <c r="P18" s="202">
        <v>23.91</v>
      </c>
      <c r="Q18" s="202">
        <v>5.03</v>
      </c>
      <c r="R18" s="202">
        <v>4.8099999999999996</v>
      </c>
      <c r="S18" s="202">
        <v>5.79</v>
      </c>
      <c r="T18" s="202">
        <v>0</v>
      </c>
      <c r="U18" s="202">
        <v>52.74</v>
      </c>
      <c r="V18" s="202">
        <v>7.67</v>
      </c>
      <c r="W18" s="202">
        <v>19.079999999999998</v>
      </c>
      <c r="X18" s="202">
        <v>62.58</v>
      </c>
      <c r="Y18" s="202">
        <v>0</v>
      </c>
      <c r="Z18">
        <v>0</v>
      </c>
      <c r="AA18" s="202">
        <v>16.61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28.82</v>
      </c>
      <c r="AQ18" s="202">
        <v>25.19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201.77</v>
      </c>
      <c r="L19" s="202">
        <v>2.92</v>
      </c>
      <c r="M19" s="202">
        <v>61.27</v>
      </c>
      <c r="N19" s="202">
        <v>50.11</v>
      </c>
      <c r="O19" s="202">
        <v>70.78</v>
      </c>
      <c r="P19" s="202">
        <v>23.91</v>
      </c>
      <c r="Q19" s="202">
        <v>5.03</v>
      </c>
      <c r="R19" s="202">
        <v>4.8</v>
      </c>
      <c r="S19" s="202">
        <v>5.84</v>
      </c>
      <c r="T19" s="202">
        <v>0</v>
      </c>
      <c r="U19" s="202">
        <v>55.09</v>
      </c>
      <c r="V19" s="202">
        <v>7.68</v>
      </c>
      <c r="W19" s="202">
        <v>19.079999999999998</v>
      </c>
      <c r="X19" s="202">
        <v>62.58</v>
      </c>
      <c r="Y19" s="202">
        <v>0</v>
      </c>
      <c r="Z19">
        <v>0</v>
      </c>
      <c r="AA19" s="202">
        <v>16.61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29.25</v>
      </c>
      <c r="AQ19" s="202">
        <v>25.19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201.77</v>
      </c>
      <c r="L20" s="202">
        <v>2.92</v>
      </c>
      <c r="M20" s="202">
        <v>61.27</v>
      </c>
      <c r="N20" s="202">
        <v>50.11</v>
      </c>
      <c r="O20" s="202">
        <v>70.78</v>
      </c>
      <c r="P20" s="202">
        <v>23.91</v>
      </c>
      <c r="Q20" s="202">
        <v>5.03</v>
      </c>
      <c r="R20" s="202">
        <v>4.8</v>
      </c>
      <c r="S20" s="202">
        <v>5.84</v>
      </c>
      <c r="T20" s="202">
        <v>0</v>
      </c>
      <c r="U20" s="202">
        <v>56.21</v>
      </c>
      <c r="V20" s="202">
        <v>7.68</v>
      </c>
      <c r="W20" s="202">
        <v>19.079999999999998</v>
      </c>
      <c r="X20" s="202">
        <v>62.58</v>
      </c>
      <c r="Y20" s="202">
        <v>0</v>
      </c>
      <c r="Z20">
        <v>0</v>
      </c>
      <c r="AA20" s="202">
        <v>16.61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29.25</v>
      </c>
      <c r="AQ20" s="202">
        <v>25.19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201.77</v>
      </c>
      <c r="L21" s="202">
        <v>2.92</v>
      </c>
      <c r="M21" s="202">
        <v>61.27</v>
      </c>
      <c r="N21" s="202">
        <v>50.11</v>
      </c>
      <c r="O21" s="202">
        <v>70.78</v>
      </c>
      <c r="P21" s="202">
        <v>23.91</v>
      </c>
      <c r="Q21" s="202">
        <v>5.03</v>
      </c>
      <c r="R21" s="202">
        <v>4.8</v>
      </c>
      <c r="S21" s="202">
        <v>5.84</v>
      </c>
      <c r="T21" s="202">
        <v>0</v>
      </c>
      <c r="U21" s="202">
        <v>57.43</v>
      </c>
      <c r="V21" s="202">
        <v>7.68</v>
      </c>
      <c r="W21" s="202">
        <v>19.079999999999998</v>
      </c>
      <c r="X21" s="202">
        <v>62.58</v>
      </c>
      <c r="Y21" s="202">
        <v>0</v>
      </c>
      <c r="Z21">
        <v>0</v>
      </c>
      <c r="AA21" s="202">
        <v>16.61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28.82</v>
      </c>
      <c r="AQ21" s="202">
        <v>25.19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254.71</v>
      </c>
      <c r="L22" s="202">
        <v>6.04</v>
      </c>
      <c r="M22" s="202">
        <v>61.27</v>
      </c>
      <c r="N22" s="202">
        <v>50.11</v>
      </c>
      <c r="O22" s="202">
        <v>70.78</v>
      </c>
      <c r="P22" s="202">
        <v>23.91</v>
      </c>
      <c r="Q22" s="202">
        <v>8.68</v>
      </c>
      <c r="R22" s="202">
        <v>17.89</v>
      </c>
      <c r="S22" s="202">
        <v>11.14</v>
      </c>
      <c r="T22" s="202">
        <v>0</v>
      </c>
      <c r="U22" s="202">
        <v>57.71</v>
      </c>
      <c r="V22" s="202">
        <v>7.68</v>
      </c>
      <c r="W22" s="202">
        <v>19.079999999999998</v>
      </c>
      <c r="X22" s="202">
        <v>61.33</v>
      </c>
      <c r="Y22" s="202">
        <v>0</v>
      </c>
      <c r="Z22">
        <v>0</v>
      </c>
      <c r="AA22" s="202">
        <v>16.61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58.92</v>
      </c>
      <c r="AQ22" s="202">
        <v>38.07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317.06</v>
      </c>
      <c r="L23" s="202">
        <v>6.04</v>
      </c>
      <c r="M23" s="202">
        <v>61.27</v>
      </c>
      <c r="N23" s="202">
        <v>50.11</v>
      </c>
      <c r="O23" s="202">
        <v>70.78</v>
      </c>
      <c r="P23" s="202">
        <v>23.91</v>
      </c>
      <c r="Q23" s="202">
        <v>8.68</v>
      </c>
      <c r="R23" s="202">
        <v>17.89</v>
      </c>
      <c r="S23" s="202">
        <v>11.14</v>
      </c>
      <c r="T23" s="202">
        <v>0</v>
      </c>
      <c r="U23" s="202">
        <v>57.71</v>
      </c>
      <c r="V23" s="202">
        <v>7.02</v>
      </c>
      <c r="W23" s="202">
        <v>18.579999999999998</v>
      </c>
      <c r="X23" s="202">
        <v>62.58</v>
      </c>
      <c r="Y23" s="202">
        <v>0</v>
      </c>
      <c r="Z23">
        <v>0</v>
      </c>
      <c r="AA23" s="202">
        <v>16.61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58.92</v>
      </c>
      <c r="AQ23" s="202">
        <v>38.07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374.71</v>
      </c>
      <c r="L24" s="202">
        <v>6.04</v>
      </c>
      <c r="M24" s="202">
        <v>61.27</v>
      </c>
      <c r="N24" s="202">
        <v>50.11</v>
      </c>
      <c r="O24" s="202">
        <v>70.78</v>
      </c>
      <c r="P24" s="202">
        <v>23.91</v>
      </c>
      <c r="Q24" s="202">
        <v>8.68</v>
      </c>
      <c r="R24" s="202">
        <v>17.89</v>
      </c>
      <c r="S24" s="202">
        <v>11.14</v>
      </c>
      <c r="T24" s="202">
        <v>0</v>
      </c>
      <c r="U24" s="202">
        <v>57.71</v>
      </c>
      <c r="V24" s="202">
        <v>7.02</v>
      </c>
      <c r="W24" s="202">
        <v>19.079999999999998</v>
      </c>
      <c r="X24" s="202">
        <v>62.58</v>
      </c>
      <c r="Y24" s="202">
        <v>0</v>
      </c>
      <c r="Z24">
        <v>0</v>
      </c>
      <c r="AA24" s="202">
        <v>16.61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58.92</v>
      </c>
      <c r="AQ24" s="202">
        <v>38.07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461.18</v>
      </c>
      <c r="L25" s="202">
        <v>6.04</v>
      </c>
      <c r="M25" s="202">
        <v>61.27</v>
      </c>
      <c r="N25" s="202">
        <v>50.11</v>
      </c>
      <c r="O25" s="202">
        <v>70.78</v>
      </c>
      <c r="P25" s="202">
        <v>23.91</v>
      </c>
      <c r="Q25" s="202">
        <v>8.68</v>
      </c>
      <c r="R25" s="202">
        <v>17.89</v>
      </c>
      <c r="S25" s="202">
        <v>11.14</v>
      </c>
      <c r="T25" s="202">
        <v>0</v>
      </c>
      <c r="U25" s="202">
        <v>57.71</v>
      </c>
      <c r="V25" s="202">
        <v>6.73</v>
      </c>
      <c r="W25" s="202">
        <v>19.079999999999998</v>
      </c>
      <c r="X25" s="202">
        <v>62.58</v>
      </c>
      <c r="Y25" s="202">
        <v>0</v>
      </c>
      <c r="Z25">
        <v>0</v>
      </c>
      <c r="AA25" s="202">
        <v>16.61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58.91</v>
      </c>
      <c r="AQ25" s="202">
        <v>38.07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483.28</v>
      </c>
      <c r="L26" s="202">
        <v>6.04</v>
      </c>
      <c r="M26" s="202">
        <v>61.27</v>
      </c>
      <c r="N26" s="202">
        <v>50.11</v>
      </c>
      <c r="O26" s="202">
        <v>70.78</v>
      </c>
      <c r="P26" s="202">
        <v>23.91</v>
      </c>
      <c r="Q26" s="202">
        <v>8.68</v>
      </c>
      <c r="R26" s="202">
        <v>17.89</v>
      </c>
      <c r="S26" s="202">
        <v>11.14</v>
      </c>
      <c r="T26" s="202">
        <v>0</v>
      </c>
      <c r="U26" s="202">
        <v>57.71</v>
      </c>
      <c r="V26" s="202">
        <v>6.74</v>
      </c>
      <c r="W26" s="202">
        <v>19.079999999999998</v>
      </c>
      <c r="X26" s="202">
        <v>62.58</v>
      </c>
      <c r="Y26" s="202">
        <v>0</v>
      </c>
      <c r="Z26">
        <v>0</v>
      </c>
      <c r="AA26" s="202">
        <v>16.61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58.92</v>
      </c>
      <c r="AQ26" s="202">
        <v>38.07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482.61</v>
      </c>
      <c r="L27" s="202">
        <v>5.78</v>
      </c>
      <c r="M27" s="202">
        <v>61.27</v>
      </c>
      <c r="N27" s="202">
        <v>50.11</v>
      </c>
      <c r="O27" s="202">
        <v>70.78</v>
      </c>
      <c r="P27" s="202">
        <v>23.91</v>
      </c>
      <c r="Q27" s="202">
        <v>8.5</v>
      </c>
      <c r="R27" s="202">
        <v>17.690000000000001</v>
      </c>
      <c r="S27" s="202">
        <v>11.06</v>
      </c>
      <c r="T27" s="202">
        <v>0</v>
      </c>
      <c r="U27" s="202">
        <v>57.71</v>
      </c>
      <c r="V27" s="202">
        <v>6.74</v>
      </c>
      <c r="W27" s="202">
        <v>19.079999999999998</v>
      </c>
      <c r="X27" s="202">
        <v>62.58</v>
      </c>
      <c r="Y27" s="202">
        <v>0</v>
      </c>
      <c r="Z27">
        <v>0</v>
      </c>
      <c r="AA27" s="202">
        <v>16.61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58.92</v>
      </c>
      <c r="AQ27" s="202">
        <v>38.07</v>
      </c>
      <c r="AR27" s="202">
        <v>0.24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481.36</v>
      </c>
      <c r="L28" s="202">
        <v>5.53</v>
      </c>
      <c r="M28" s="202">
        <v>61.27</v>
      </c>
      <c r="N28" s="202">
        <v>50.11</v>
      </c>
      <c r="O28" s="202">
        <v>70.78</v>
      </c>
      <c r="P28" s="202">
        <v>23.91</v>
      </c>
      <c r="Q28" s="202">
        <v>8.67</v>
      </c>
      <c r="R28" s="202">
        <v>17.89</v>
      </c>
      <c r="S28" s="202">
        <v>11.14</v>
      </c>
      <c r="T28" s="202">
        <v>0</v>
      </c>
      <c r="U28" s="202">
        <v>57.71</v>
      </c>
      <c r="V28" s="202">
        <v>6.74</v>
      </c>
      <c r="W28" s="202">
        <v>19.079999999999998</v>
      </c>
      <c r="X28" s="202">
        <v>62.58</v>
      </c>
      <c r="Y28" s="202">
        <v>0</v>
      </c>
      <c r="Z28">
        <v>0</v>
      </c>
      <c r="AA28" s="202">
        <v>16.61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58.92</v>
      </c>
      <c r="AQ28" s="202">
        <v>38.07</v>
      </c>
      <c r="AR28" s="202">
        <v>0.46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489.64</v>
      </c>
      <c r="L29" s="202">
        <v>6.04</v>
      </c>
      <c r="M29" s="202">
        <v>61.27</v>
      </c>
      <c r="N29" s="202">
        <v>50.11</v>
      </c>
      <c r="O29" s="202">
        <v>70.78</v>
      </c>
      <c r="P29" s="202">
        <v>23.91</v>
      </c>
      <c r="Q29" s="202">
        <v>8.67</v>
      </c>
      <c r="R29" s="202">
        <v>17.89</v>
      </c>
      <c r="S29" s="202">
        <v>11.14</v>
      </c>
      <c r="T29" s="202">
        <v>0</v>
      </c>
      <c r="U29" s="202">
        <v>57.71</v>
      </c>
      <c r="V29" s="202">
        <v>6.74</v>
      </c>
      <c r="W29" s="202">
        <v>19.079999999999998</v>
      </c>
      <c r="X29" s="202">
        <v>62.58</v>
      </c>
      <c r="Y29" s="202">
        <v>0</v>
      </c>
      <c r="Z29">
        <v>0</v>
      </c>
      <c r="AA29" s="202">
        <v>16.61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58.92</v>
      </c>
      <c r="AQ29" s="202">
        <v>38.07</v>
      </c>
      <c r="AR29" s="202">
        <v>1.1000000000000001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489.65</v>
      </c>
      <c r="L30" s="202">
        <v>6.04</v>
      </c>
      <c r="M30" s="202">
        <v>61.27</v>
      </c>
      <c r="N30" s="202">
        <v>50.11</v>
      </c>
      <c r="O30" s="202">
        <v>70.78</v>
      </c>
      <c r="P30" s="202">
        <v>23.91</v>
      </c>
      <c r="Q30" s="202">
        <v>8.67</v>
      </c>
      <c r="R30" s="202">
        <v>17.89</v>
      </c>
      <c r="S30" s="202">
        <v>11.14</v>
      </c>
      <c r="T30" s="202">
        <v>0</v>
      </c>
      <c r="U30" s="202">
        <v>57.71</v>
      </c>
      <c r="V30" s="202">
        <v>6.74</v>
      </c>
      <c r="W30" s="202">
        <v>19.079999999999998</v>
      </c>
      <c r="X30" s="202">
        <v>62.58</v>
      </c>
      <c r="Y30" s="202">
        <v>0</v>
      </c>
      <c r="Z30">
        <v>0</v>
      </c>
      <c r="AA30" s="202">
        <v>16.61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58.92</v>
      </c>
      <c r="AQ30" s="202">
        <v>38.07</v>
      </c>
      <c r="AR30" s="202">
        <v>3.94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489.39</v>
      </c>
      <c r="L31" s="202">
        <v>6.04</v>
      </c>
      <c r="M31" s="202">
        <v>61.27</v>
      </c>
      <c r="N31" s="202">
        <v>50.11</v>
      </c>
      <c r="O31" s="202">
        <v>70.78</v>
      </c>
      <c r="P31" s="202">
        <v>23.91</v>
      </c>
      <c r="Q31" s="202">
        <v>8.67</v>
      </c>
      <c r="R31" s="202">
        <v>17.89</v>
      </c>
      <c r="S31" s="202">
        <v>11.14</v>
      </c>
      <c r="T31" s="202">
        <v>0</v>
      </c>
      <c r="U31" s="202">
        <v>57.71</v>
      </c>
      <c r="V31" s="202">
        <v>6.74</v>
      </c>
      <c r="W31" s="202">
        <v>19.079999999999998</v>
      </c>
      <c r="X31" s="202">
        <v>62.58</v>
      </c>
      <c r="Y31" s="202">
        <v>0</v>
      </c>
      <c r="Z31">
        <v>0</v>
      </c>
      <c r="AA31" s="202">
        <v>16.61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58.92</v>
      </c>
      <c r="AQ31" s="202">
        <v>38.07</v>
      </c>
      <c r="AR31" s="202">
        <v>11.52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489.39</v>
      </c>
      <c r="L32" s="202">
        <v>6.04</v>
      </c>
      <c r="M32" s="202">
        <v>61.27</v>
      </c>
      <c r="N32" s="202">
        <v>50.11</v>
      </c>
      <c r="O32" s="202">
        <v>70.78</v>
      </c>
      <c r="P32" s="202">
        <v>23.91</v>
      </c>
      <c r="Q32" s="202">
        <v>8.67</v>
      </c>
      <c r="R32" s="202">
        <v>17.89</v>
      </c>
      <c r="S32" s="202">
        <v>11.14</v>
      </c>
      <c r="T32" s="202">
        <v>0</v>
      </c>
      <c r="U32" s="202">
        <v>57.71</v>
      </c>
      <c r="V32" s="202">
        <v>6.74</v>
      </c>
      <c r="W32" s="202">
        <v>19.079999999999998</v>
      </c>
      <c r="X32" s="202">
        <v>62.58</v>
      </c>
      <c r="Y32" s="202">
        <v>0</v>
      </c>
      <c r="Z32">
        <v>0</v>
      </c>
      <c r="AA32" s="202">
        <v>16.61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58.92</v>
      </c>
      <c r="AQ32" s="202">
        <v>38.07</v>
      </c>
      <c r="AR32" s="202">
        <v>21.36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489.39</v>
      </c>
      <c r="L33" s="202">
        <v>6.04</v>
      </c>
      <c r="M33" s="202">
        <v>61.27</v>
      </c>
      <c r="N33" s="202">
        <v>50.11</v>
      </c>
      <c r="O33" s="202">
        <v>70.78</v>
      </c>
      <c r="P33" s="202">
        <v>23.91</v>
      </c>
      <c r="Q33" s="202">
        <v>8.67</v>
      </c>
      <c r="R33" s="202">
        <v>17.89</v>
      </c>
      <c r="S33" s="202">
        <v>11.14</v>
      </c>
      <c r="T33" s="202">
        <v>0</v>
      </c>
      <c r="U33" s="202">
        <v>57.71</v>
      </c>
      <c r="V33" s="202">
        <v>6.74</v>
      </c>
      <c r="W33" s="202">
        <v>19.079999999999998</v>
      </c>
      <c r="X33" s="202">
        <v>62.58</v>
      </c>
      <c r="Y33" s="202">
        <v>0</v>
      </c>
      <c r="Z33">
        <v>0</v>
      </c>
      <c r="AA33" s="202">
        <v>16.61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58.92</v>
      </c>
      <c r="AQ33" s="202">
        <v>38.07</v>
      </c>
      <c r="AR33" s="202">
        <v>34.75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489.39</v>
      </c>
      <c r="L34" s="202">
        <v>6.04</v>
      </c>
      <c r="M34" s="202">
        <v>61.27</v>
      </c>
      <c r="N34" s="202">
        <v>50.11</v>
      </c>
      <c r="O34" s="202">
        <v>70.78</v>
      </c>
      <c r="P34" s="202">
        <v>23.91</v>
      </c>
      <c r="Q34" s="202">
        <v>8.67</v>
      </c>
      <c r="R34" s="202">
        <v>17.89</v>
      </c>
      <c r="S34" s="202">
        <v>11.14</v>
      </c>
      <c r="T34" s="202">
        <v>0</v>
      </c>
      <c r="U34" s="202">
        <v>57.71</v>
      </c>
      <c r="V34" s="202">
        <v>6.74</v>
      </c>
      <c r="W34" s="202">
        <v>19.079999999999998</v>
      </c>
      <c r="X34" s="202">
        <v>62.58</v>
      </c>
      <c r="Y34" s="202">
        <v>0</v>
      </c>
      <c r="Z34">
        <v>0</v>
      </c>
      <c r="AA34" s="202">
        <v>16.61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58.92</v>
      </c>
      <c r="AQ34" s="202">
        <v>38.07</v>
      </c>
      <c r="AR34" s="202">
        <v>36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489.39</v>
      </c>
      <c r="L35" s="202">
        <v>6.04</v>
      </c>
      <c r="M35" s="202">
        <v>61.27</v>
      </c>
      <c r="N35" s="202">
        <v>50.11</v>
      </c>
      <c r="O35" s="202">
        <v>70.78</v>
      </c>
      <c r="P35" s="202">
        <v>23.91</v>
      </c>
      <c r="Q35" s="202">
        <v>8.67</v>
      </c>
      <c r="R35" s="202">
        <v>17.89</v>
      </c>
      <c r="S35" s="202">
        <v>0</v>
      </c>
      <c r="T35" s="202">
        <v>0</v>
      </c>
      <c r="U35" s="202">
        <v>57.71</v>
      </c>
      <c r="V35" s="202">
        <v>6.74</v>
      </c>
      <c r="W35" s="202">
        <v>19.079999999999998</v>
      </c>
      <c r="X35" s="202">
        <v>62.58</v>
      </c>
      <c r="Y35" s="202">
        <v>0</v>
      </c>
      <c r="Z35">
        <v>0</v>
      </c>
      <c r="AA35" s="202">
        <v>16.61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58.92</v>
      </c>
      <c r="AQ35" s="202">
        <v>38.07</v>
      </c>
      <c r="AR35" s="202">
        <v>42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489.39</v>
      </c>
      <c r="L36" s="202">
        <v>6.04</v>
      </c>
      <c r="M36" s="202">
        <v>61.27</v>
      </c>
      <c r="N36" s="202">
        <v>50.11</v>
      </c>
      <c r="O36" s="202">
        <v>70.78</v>
      </c>
      <c r="P36" s="202">
        <v>23.91</v>
      </c>
      <c r="Q36" s="202">
        <v>8.67</v>
      </c>
      <c r="R36" s="202">
        <v>17.89</v>
      </c>
      <c r="S36" s="202">
        <v>0</v>
      </c>
      <c r="T36" s="202">
        <v>0</v>
      </c>
      <c r="U36" s="202">
        <v>57.71</v>
      </c>
      <c r="V36" s="202">
        <v>6.74</v>
      </c>
      <c r="W36" s="202">
        <v>19.079999999999998</v>
      </c>
      <c r="X36" s="202">
        <v>62.58</v>
      </c>
      <c r="Y36" s="202">
        <v>0</v>
      </c>
      <c r="Z36">
        <v>0</v>
      </c>
      <c r="AA36" s="202">
        <v>16.61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58.92</v>
      </c>
      <c r="AQ36" s="202">
        <v>38.07</v>
      </c>
      <c r="AR36" s="202">
        <v>42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489.39</v>
      </c>
      <c r="L37" s="202">
        <v>6.04</v>
      </c>
      <c r="M37" s="202">
        <v>61.27</v>
      </c>
      <c r="N37" s="202">
        <v>50.11</v>
      </c>
      <c r="O37" s="202">
        <v>70.78</v>
      </c>
      <c r="P37" s="202">
        <v>23.91</v>
      </c>
      <c r="Q37" s="202">
        <v>8.67</v>
      </c>
      <c r="R37" s="202">
        <v>17.89</v>
      </c>
      <c r="S37" s="202">
        <v>0</v>
      </c>
      <c r="T37" s="202">
        <v>0</v>
      </c>
      <c r="U37" s="202">
        <v>58.87</v>
      </c>
      <c r="V37" s="202">
        <v>6.74</v>
      </c>
      <c r="W37" s="202">
        <v>19.079999999999998</v>
      </c>
      <c r="X37" s="202">
        <v>62.58</v>
      </c>
      <c r="Y37" s="202">
        <v>0</v>
      </c>
      <c r="Z37">
        <v>0</v>
      </c>
      <c r="AA37" s="202">
        <v>16.61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58.92</v>
      </c>
      <c r="AQ37" s="202">
        <v>38.07</v>
      </c>
      <c r="AR37" s="202">
        <v>43.5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489.39</v>
      </c>
      <c r="L38" s="202">
        <v>6.04</v>
      </c>
      <c r="M38" s="202">
        <v>61.27</v>
      </c>
      <c r="N38" s="202">
        <v>50.11</v>
      </c>
      <c r="O38" s="202">
        <v>70.78</v>
      </c>
      <c r="P38" s="202">
        <v>23.91</v>
      </c>
      <c r="Q38" s="202">
        <v>8.67</v>
      </c>
      <c r="R38" s="202">
        <v>17.89</v>
      </c>
      <c r="S38" s="202">
        <v>0</v>
      </c>
      <c r="T38" s="202">
        <v>0</v>
      </c>
      <c r="U38" s="202">
        <v>59.32</v>
      </c>
      <c r="V38" s="202">
        <v>6.74</v>
      </c>
      <c r="W38" s="202">
        <v>19.079999999999998</v>
      </c>
      <c r="X38" s="202">
        <v>62.58</v>
      </c>
      <c r="Y38" s="202">
        <v>0</v>
      </c>
      <c r="Z38">
        <v>0</v>
      </c>
      <c r="AA38" s="202">
        <v>16.2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58.92</v>
      </c>
      <c r="AQ38" s="202">
        <v>38.07</v>
      </c>
      <c r="AR38" s="202">
        <v>44.7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489.39</v>
      </c>
      <c r="L39" s="202">
        <v>6.48</v>
      </c>
      <c r="M39" s="202">
        <v>61.27</v>
      </c>
      <c r="N39" s="202">
        <v>50.11</v>
      </c>
      <c r="O39" s="202">
        <v>70.78</v>
      </c>
      <c r="P39" s="202">
        <v>23.91</v>
      </c>
      <c r="Q39" s="202">
        <v>8.67</v>
      </c>
      <c r="R39" s="202">
        <v>17.89</v>
      </c>
      <c r="S39" s="202">
        <v>0</v>
      </c>
      <c r="T39" s="202">
        <v>0</v>
      </c>
      <c r="U39" s="202">
        <v>56.48</v>
      </c>
      <c r="V39" s="202">
        <v>6.74</v>
      </c>
      <c r="W39" s="202">
        <v>19.079999999999998</v>
      </c>
      <c r="X39" s="202">
        <v>62.58</v>
      </c>
      <c r="Y39" s="202">
        <v>0</v>
      </c>
      <c r="Z39">
        <v>0</v>
      </c>
      <c r="AA39" s="202">
        <v>16.2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58.92</v>
      </c>
      <c r="AQ39" s="202">
        <v>38.07</v>
      </c>
      <c r="AR39" s="202">
        <v>44.7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489.39</v>
      </c>
      <c r="L40" s="202">
        <v>6.48</v>
      </c>
      <c r="M40" s="202">
        <v>61.27</v>
      </c>
      <c r="N40" s="202">
        <v>50.11</v>
      </c>
      <c r="O40" s="202">
        <v>70.78</v>
      </c>
      <c r="P40" s="202">
        <v>23.91</v>
      </c>
      <c r="Q40" s="202">
        <v>8.67</v>
      </c>
      <c r="R40" s="202">
        <v>17.89</v>
      </c>
      <c r="S40" s="202">
        <v>0</v>
      </c>
      <c r="T40" s="202">
        <v>0</v>
      </c>
      <c r="U40" s="202">
        <v>56.48</v>
      </c>
      <c r="V40" s="202">
        <v>6.74</v>
      </c>
      <c r="W40" s="202">
        <v>19.079999999999998</v>
      </c>
      <c r="X40" s="202">
        <v>62.58</v>
      </c>
      <c r="Y40" s="202">
        <v>0</v>
      </c>
      <c r="Z40">
        <v>0</v>
      </c>
      <c r="AA40" s="202">
        <v>16.2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58.92</v>
      </c>
      <c r="AQ40" s="202">
        <v>38.07</v>
      </c>
      <c r="AR40" s="202">
        <v>44.7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489.39</v>
      </c>
      <c r="L41" s="202">
        <v>7.14</v>
      </c>
      <c r="M41" s="202">
        <v>61.27</v>
      </c>
      <c r="N41" s="202">
        <v>50.11</v>
      </c>
      <c r="O41" s="202">
        <v>70.78</v>
      </c>
      <c r="P41" s="202">
        <v>23.91</v>
      </c>
      <c r="Q41" s="202">
        <v>8.67</v>
      </c>
      <c r="R41" s="202">
        <v>17.89</v>
      </c>
      <c r="S41" s="202">
        <v>0</v>
      </c>
      <c r="T41" s="202">
        <v>0</v>
      </c>
      <c r="U41" s="202">
        <v>56.48</v>
      </c>
      <c r="V41" s="202">
        <v>6.74</v>
      </c>
      <c r="W41" s="202">
        <v>19.079999999999998</v>
      </c>
      <c r="X41" s="202">
        <v>62.58</v>
      </c>
      <c r="Y41" s="202">
        <v>0</v>
      </c>
      <c r="Z41">
        <v>0</v>
      </c>
      <c r="AA41" s="202">
        <v>16.2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58.92</v>
      </c>
      <c r="AQ41" s="202">
        <v>38.07</v>
      </c>
      <c r="AR41" s="202">
        <v>44.7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489.39</v>
      </c>
      <c r="L42" s="202">
        <v>7.14</v>
      </c>
      <c r="M42" s="202">
        <v>61.27</v>
      </c>
      <c r="N42" s="202">
        <v>50.11</v>
      </c>
      <c r="O42" s="202">
        <v>70.78</v>
      </c>
      <c r="P42" s="202">
        <v>23.91</v>
      </c>
      <c r="Q42" s="202">
        <v>8.67</v>
      </c>
      <c r="R42" s="202">
        <v>17.89</v>
      </c>
      <c r="S42" s="202">
        <v>0</v>
      </c>
      <c r="T42" s="202">
        <v>0</v>
      </c>
      <c r="U42" s="202">
        <v>56.48</v>
      </c>
      <c r="V42" s="202">
        <v>6.74</v>
      </c>
      <c r="W42" s="202">
        <v>19.079999999999998</v>
      </c>
      <c r="X42" s="202">
        <v>62.58</v>
      </c>
      <c r="Y42" s="202">
        <v>0</v>
      </c>
      <c r="Z42">
        <v>0</v>
      </c>
      <c r="AA42" s="202">
        <v>16.2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58.92</v>
      </c>
      <c r="AQ42" s="202">
        <v>38.07</v>
      </c>
      <c r="AR42" s="202">
        <v>44.7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489.39</v>
      </c>
      <c r="L43" s="202">
        <v>7.14</v>
      </c>
      <c r="M43" s="202">
        <v>61.27</v>
      </c>
      <c r="N43" s="202">
        <v>50.11</v>
      </c>
      <c r="O43" s="202">
        <v>70.78</v>
      </c>
      <c r="P43" s="202">
        <v>23.91</v>
      </c>
      <c r="Q43" s="202">
        <v>8.67</v>
      </c>
      <c r="R43" s="202">
        <v>17.89</v>
      </c>
      <c r="S43" s="202">
        <v>0</v>
      </c>
      <c r="T43" s="202">
        <v>0</v>
      </c>
      <c r="U43" s="202">
        <v>56.48</v>
      </c>
      <c r="V43" s="202">
        <v>6.74</v>
      </c>
      <c r="W43" s="202">
        <v>19.079999999999998</v>
      </c>
      <c r="X43" s="202">
        <v>62.58</v>
      </c>
      <c r="Y43" s="202">
        <v>0</v>
      </c>
      <c r="Z43">
        <v>0</v>
      </c>
      <c r="AA43" s="202">
        <v>16.2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58.92</v>
      </c>
      <c r="AQ43" s="202">
        <v>38.07</v>
      </c>
      <c r="AR43" s="202">
        <v>44.7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489.39</v>
      </c>
      <c r="L44" s="202">
        <v>7.14</v>
      </c>
      <c r="M44" s="202">
        <v>61.27</v>
      </c>
      <c r="N44" s="202">
        <v>50.11</v>
      </c>
      <c r="O44" s="202">
        <v>70.78</v>
      </c>
      <c r="P44" s="202">
        <v>23.91</v>
      </c>
      <c r="Q44" s="202">
        <v>8.67</v>
      </c>
      <c r="R44" s="202">
        <v>17.89</v>
      </c>
      <c r="S44" s="202">
        <v>0</v>
      </c>
      <c r="T44" s="202">
        <v>0</v>
      </c>
      <c r="U44" s="202">
        <v>56.48</v>
      </c>
      <c r="V44" s="202">
        <v>6.74</v>
      </c>
      <c r="W44" s="202">
        <v>19.079999999999998</v>
      </c>
      <c r="X44" s="202">
        <v>62.58</v>
      </c>
      <c r="Y44" s="202">
        <v>0</v>
      </c>
      <c r="Z44">
        <v>0</v>
      </c>
      <c r="AA44" s="202">
        <v>16.2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58.92</v>
      </c>
      <c r="AQ44" s="202">
        <v>38.07</v>
      </c>
      <c r="AR44" s="202">
        <v>44.7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489.39</v>
      </c>
      <c r="L45" s="202">
        <v>7.41</v>
      </c>
      <c r="M45" s="202">
        <v>61.27</v>
      </c>
      <c r="N45" s="202">
        <v>50.11</v>
      </c>
      <c r="O45" s="202">
        <v>70.78</v>
      </c>
      <c r="P45" s="202">
        <v>23.91</v>
      </c>
      <c r="Q45" s="202">
        <v>8.67</v>
      </c>
      <c r="R45" s="202">
        <v>17.89</v>
      </c>
      <c r="S45" s="202">
        <v>0</v>
      </c>
      <c r="T45" s="202">
        <v>0</v>
      </c>
      <c r="U45" s="202">
        <v>56.48</v>
      </c>
      <c r="V45" s="202">
        <v>6.74</v>
      </c>
      <c r="W45" s="202">
        <v>19.079999999999998</v>
      </c>
      <c r="X45" s="202">
        <v>62.58</v>
      </c>
      <c r="Y45" s="202">
        <v>0</v>
      </c>
      <c r="Z45">
        <v>0</v>
      </c>
      <c r="AA45" s="202">
        <v>16.2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58.92</v>
      </c>
      <c r="AQ45" s="202">
        <v>38.07</v>
      </c>
      <c r="AR45" s="202">
        <v>44.7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489.64</v>
      </c>
      <c r="L46" s="202">
        <v>7.41</v>
      </c>
      <c r="M46" s="202">
        <v>61.27</v>
      </c>
      <c r="N46" s="202">
        <v>50.11</v>
      </c>
      <c r="O46" s="202">
        <v>70.78</v>
      </c>
      <c r="P46" s="202">
        <v>23.91</v>
      </c>
      <c r="Q46" s="202">
        <v>8.67</v>
      </c>
      <c r="R46" s="202">
        <v>17.89</v>
      </c>
      <c r="S46" s="202">
        <v>0</v>
      </c>
      <c r="T46" s="202">
        <v>0</v>
      </c>
      <c r="U46" s="202">
        <v>56.48</v>
      </c>
      <c r="V46" s="202">
        <v>6.74</v>
      </c>
      <c r="W46" s="202">
        <v>19.079999999999998</v>
      </c>
      <c r="X46" s="202">
        <v>62.58</v>
      </c>
      <c r="Y46" s="202">
        <v>0</v>
      </c>
      <c r="Z46">
        <v>0</v>
      </c>
      <c r="AA46" s="202">
        <v>16.2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58.92</v>
      </c>
      <c r="AQ46" s="202">
        <v>38.07</v>
      </c>
      <c r="AR46" s="202">
        <v>44.7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489.64</v>
      </c>
      <c r="L47" s="202">
        <v>7.41</v>
      </c>
      <c r="M47" s="202">
        <v>61.27</v>
      </c>
      <c r="N47" s="202">
        <v>50.11</v>
      </c>
      <c r="O47" s="202">
        <v>70.78</v>
      </c>
      <c r="P47" s="202">
        <v>23.91</v>
      </c>
      <c r="Q47" s="202">
        <v>8.67</v>
      </c>
      <c r="R47" s="202">
        <v>17.89</v>
      </c>
      <c r="S47" s="202">
        <v>0</v>
      </c>
      <c r="T47" s="202">
        <v>0</v>
      </c>
      <c r="U47" s="202">
        <v>56.48</v>
      </c>
      <c r="V47" s="202">
        <v>6.74</v>
      </c>
      <c r="W47" s="202">
        <v>19.079999999999998</v>
      </c>
      <c r="X47" s="202">
        <v>62.58</v>
      </c>
      <c r="Y47" s="202">
        <v>0</v>
      </c>
      <c r="Z47">
        <v>0</v>
      </c>
      <c r="AA47" s="202">
        <v>16.2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58.92</v>
      </c>
      <c r="AQ47" s="202">
        <v>38.07</v>
      </c>
      <c r="AR47" s="202">
        <v>44.7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489.64</v>
      </c>
      <c r="L48" s="202">
        <v>7.41</v>
      </c>
      <c r="M48" s="202">
        <v>61.27</v>
      </c>
      <c r="N48" s="202">
        <v>50.11</v>
      </c>
      <c r="O48" s="202">
        <v>70.78</v>
      </c>
      <c r="P48" s="202">
        <v>23.91</v>
      </c>
      <c r="Q48" s="202">
        <v>8.67</v>
      </c>
      <c r="R48" s="202">
        <v>17.89</v>
      </c>
      <c r="S48" s="202">
        <v>0</v>
      </c>
      <c r="T48" s="202">
        <v>0</v>
      </c>
      <c r="U48" s="202">
        <v>56.48</v>
      </c>
      <c r="V48" s="202">
        <v>6.74</v>
      </c>
      <c r="W48" s="202">
        <v>19.079999999999998</v>
      </c>
      <c r="X48" s="202">
        <v>62.58</v>
      </c>
      <c r="Y48" s="202">
        <v>0</v>
      </c>
      <c r="Z48">
        <v>0</v>
      </c>
      <c r="AA48" s="202">
        <v>16.2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58.92</v>
      </c>
      <c r="AQ48" s="202">
        <v>38.07</v>
      </c>
      <c r="AR48" s="202">
        <v>44.7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489.64</v>
      </c>
      <c r="L49" s="202">
        <v>7.41</v>
      </c>
      <c r="M49" s="202">
        <v>61.27</v>
      </c>
      <c r="N49" s="202">
        <v>50.11</v>
      </c>
      <c r="O49" s="202">
        <v>70.78</v>
      </c>
      <c r="P49" s="202">
        <v>23.91</v>
      </c>
      <c r="Q49" s="202">
        <v>8.67</v>
      </c>
      <c r="R49" s="202">
        <v>17.89</v>
      </c>
      <c r="S49" s="202">
        <v>0</v>
      </c>
      <c r="T49" s="202">
        <v>0</v>
      </c>
      <c r="U49" s="202">
        <v>56.48</v>
      </c>
      <c r="V49" s="202">
        <v>6.74</v>
      </c>
      <c r="W49" s="202">
        <v>19.079999999999998</v>
      </c>
      <c r="X49" s="202">
        <v>62.58</v>
      </c>
      <c r="Y49" s="202">
        <v>0</v>
      </c>
      <c r="Z49">
        <v>0</v>
      </c>
      <c r="AA49" s="202">
        <v>16.2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58.92</v>
      </c>
      <c r="AQ49" s="202">
        <v>38.07</v>
      </c>
      <c r="AR49" s="202">
        <v>44.7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489.64</v>
      </c>
      <c r="L50" s="202">
        <v>7.41</v>
      </c>
      <c r="M50" s="202">
        <v>61.27</v>
      </c>
      <c r="N50" s="202">
        <v>50.11</v>
      </c>
      <c r="O50" s="202">
        <v>70.78</v>
      </c>
      <c r="P50" s="202">
        <v>23.91</v>
      </c>
      <c r="Q50" s="202">
        <v>8.67</v>
      </c>
      <c r="R50" s="202">
        <v>17.89</v>
      </c>
      <c r="S50" s="202">
        <v>0</v>
      </c>
      <c r="T50" s="202">
        <v>0</v>
      </c>
      <c r="U50" s="202">
        <v>56.48</v>
      </c>
      <c r="V50" s="202">
        <v>6.74</v>
      </c>
      <c r="W50" s="202">
        <v>19.079999999999998</v>
      </c>
      <c r="X50" s="202">
        <v>62.58</v>
      </c>
      <c r="Y50" s="202">
        <v>0</v>
      </c>
      <c r="Z50">
        <v>0</v>
      </c>
      <c r="AA50" s="202">
        <v>16.2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58.92</v>
      </c>
      <c r="AQ50" s="202">
        <v>38.07</v>
      </c>
      <c r="AR50" s="202">
        <v>44.7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489.64</v>
      </c>
      <c r="L51" s="202">
        <v>6.04</v>
      </c>
      <c r="M51" s="202">
        <v>61.27</v>
      </c>
      <c r="N51" s="202">
        <v>50.11</v>
      </c>
      <c r="O51" s="202">
        <v>70.78</v>
      </c>
      <c r="P51" s="202">
        <v>23.91</v>
      </c>
      <c r="Q51" s="202">
        <v>8.67</v>
      </c>
      <c r="R51" s="202">
        <v>17.89</v>
      </c>
      <c r="S51" s="202">
        <v>0</v>
      </c>
      <c r="T51" s="202">
        <v>0</v>
      </c>
      <c r="U51" s="202">
        <v>56.48</v>
      </c>
      <c r="V51" s="202">
        <v>6.74</v>
      </c>
      <c r="W51" s="202">
        <v>19.079999999999998</v>
      </c>
      <c r="X51" s="202">
        <v>62.58</v>
      </c>
      <c r="Y51" s="202">
        <v>0</v>
      </c>
      <c r="Z51">
        <v>0</v>
      </c>
      <c r="AA51" s="202">
        <v>16.2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58.92</v>
      </c>
      <c r="AQ51" s="202">
        <v>38.07</v>
      </c>
      <c r="AR51" s="202">
        <v>44.7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489.64</v>
      </c>
      <c r="L52" s="202">
        <v>6.04</v>
      </c>
      <c r="M52" s="202">
        <v>61.27</v>
      </c>
      <c r="N52" s="202">
        <v>50.11</v>
      </c>
      <c r="O52" s="202">
        <v>70.78</v>
      </c>
      <c r="P52" s="202">
        <v>23.91</v>
      </c>
      <c r="Q52" s="202">
        <v>8.67</v>
      </c>
      <c r="R52" s="202">
        <v>17.89</v>
      </c>
      <c r="S52" s="202">
        <v>0</v>
      </c>
      <c r="T52" s="202">
        <v>0</v>
      </c>
      <c r="U52" s="202">
        <v>56.48</v>
      </c>
      <c r="V52" s="202">
        <v>6.74</v>
      </c>
      <c r="W52" s="202">
        <v>19.079999999999998</v>
      </c>
      <c r="X52" s="202">
        <v>62.58</v>
      </c>
      <c r="Y52" s="202">
        <v>0</v>
      </c>
      <c r="Z52">
        <v>0</v>
      </c>
      <c r="AA52" s="202">
        <v>16.2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58.92</v>
      </c>
      <c r="AQ52" s="202">
        <v>38.07</v>
      </c>
      <c r="AR52" s="202">
        <v>44.7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489.64</v>
      </c>
      <c r="L53" s="202">
        <v>6.04</v>
      </c>
      <c r="M53" s="202">
        <v>61.27</v>
      </c>
      <c r="N53" s="202">
        <v>50.11</v>
      </c>
      <c r="O53" s="202">
        <v>70.78</v>
      </c>
      <c r="P53" s="202">
        <v>23.91</v>
      </c>
      <c r="Q53" s="202">
        <v>8.69</v>
      </c>
      <c r="R53" s="202">
        <v>17.89</v>
      </c>
      <c r="S53" s="202">
        <v>1.08</v>
      </c>
      <c r="T53" s="202">
        <v>0</v>
      </c>
      <c r="U53" s="202">
        <v>56.48</v>
      </c>
      <c r="V53" s="202">
        <v>6.74</v>
      </c>
      <c r="W53" s="202">
        <v>19.079999999999998</v>
      </c>
      <c r="X53" s="202">
        <v>62.58</v>
      </c>
      <c r="Y53" s="202">
        <v>0</v>
      </c>
      <c r="Z53">
        <v>0</v>
      </c>
      <c r="AA53" s="202">
        <v>16.2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58.92</v>
      </c>
      <c r="AQ53" s="202">
        <v>38.07</v>
      </c>
      <c r="AR53" s="202">
        <v>44.7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422.41</v>
      </c>
      <c r="L54" s="202">
        <v>6.04</v>
      </c>
      <c r="M54" s="202">
        <v>61.27</v>
      </c>
      <c r="N54" s="202">
        <v>50.11</v>
      </c>
      <c r="O54" s="202">
        <v>70.78</v>
      </c>
      <c r="P54" s="202">
        <v>23.91</v>
      </c>
      <c r="Q54" s="202">
        <v>8.68</v>
      </c>
      <c r="R54" s="202">
        <v>17.89</v>
      </c>
      <c r="S54" s="202">
        <v>2.76</v>
      </c>
      <c r="T54" s="202">
        <v>0</v>
      </c>
      <c r="U54" s="202">
        <v>56.48</v>
      </c>
      <c r="V54" s="202">
        <v>6.74</v>
      </c>
      <c r="W54" s="202">
        <v>19.079999999999998</v>
      </c>
      <c r="X54" s="202">
        <v>62.58</v>
      </c>
      <c r="Y54" s="202">
        <v>0</v>
      </c>
      <c r="Z54">
        <v>0</v>
      </c>
      <c r="AA54" s="202">
        <v>16.2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58.92</v>
      </c>
      <c r="AQ54" s="202">
        <v>38.07</v>
      </c>
      <c r="AR54" s="202">
        <v>44.7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384.32</v>
      </c>
      <c r="L55" s="202">
        <v>6.04</v>
      </c>
      <c r="M55" s="202">
        <v>61.27</v>
      </c>
      <c r="N55" s="202">
        <v>50.11</v>
      </c>
      <c r="O55" s="202">
        <v>70.78</v>
      </c>
      <c r="P55" s="202">
        <v>23.91</v>
      </c>
      <c r="Q55" s="202">
        <v>8.68</v>
      </c>
      <c r="R55" s="202">
        <v>17.89</v>
      </c>
      <c r="S55" s="202">
        <v>2.76</v>
      </c>
      <c r="T55" s="202">
        <v>0</v>
      </c>
      <c r="U55" s="202">
        <v>48.6</v>
      </c>
      <c r="V55" s="202">
        <v>6.74</v>
      </c>
      <c r="W55" s="202">
        <v>19.079999999999998</v>
      </c>
      <c r="X55" s="202">
        <v>62.58</v>
      </c>
      <c r="Y55" s="202">
        <v>0</v>
      </c>
      <c r="Z55">
        <v>0</v>
      </c>
      <c r="AA55" s="202">
        <v>16.2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58.92</v>
      </c>
      <c r="AQ55" s="202">
        <v>38.07</v>
      </c>
      <c r="AR55" s="202">
        <v>44.7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384.32</v>
      </c>
      <c r="L56" s="202">
        <v>6.04</v>
      </c>
      <c r="M56" s="202">
        <v>61.27</v>
      </c>
      <c r="N56" s="202">
        <v>50.11</v>
      </c>
      <c r="O56" s="202">
        <v>70.78</v>
      </c>
      <c r="P56" s="202">
        <v>23.91</v>
      </c>
      <c r="Q56" s="202">
        <v>8.68</v>
      </c>
      <c r="R56" s="202">
        <v>17.89</v>
      </c>
      <c r="S56" s="202">
        <v>3.87</v>
      </c>
      <c r="T56" s="202">
        <v>0</v>
      </c>
      <c r="U56" s="202">
        <v>48.6</v>
      </c>
      <c r="V56" s="202">
        <v>6.74</v>
      </c>
      <c r="W56" s="202">
        <v>19.079999999999998</v>
      </c>
      <c r="X56" s="202">
        <v>62.58</v>
      </c>
      <c r="Y56" s="202">
        <v>0</v>
      </c>
      <c r="Z56">
        <v>0</v>
      </c>
      <c r="AA56" s="202">
        <v>16.2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58.92</v>
      </c>
      <c r="AQ56" s="202">
        <v>38.07</v>
      </c>
      <c r="AR56" s="202">
        <v>44.7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384.32</v>
      </c>
      <c r="L57" s="202">
        <v>6.04</v>
      </c>
      <c r="M57" s="202">
        <v>61.27</v>
      </c>
      <c r="N57" s="202">
        <v>50.11</v>
      </c>
      <c r="O57" s="202">
        <v>70.78</v>
      </c>
      <c r="P57" s="202">
        <v>23.91</v>
      </c>
      <c r="Q57" s="202">
        <v>8.68</v>
      </c>
      <c r="R57" s="202">
        <v>17.89</v>
      </c>
      <c r="S57" s="202">
        <v>4.08</v>
      </c>
      <c r="T57" s="202">
        <v>0</v>
      </c>
      <c r="U57" s="202">
        <v>48.6</v>
      </c>
      <c r="V57" s="202">
        <v>6.74</v>
      </c>
      <c r="W57" s="202">
        <v>19.079999999999998</v>
      </c>
      <c r="X57" s="202">
        <v>62.58</v>
      </c>
      <c r="Y57" s="202">
        <v>0</v>
      </c>
      <c r="Z57">
        <v>0</v>
      </c>
      <c r="AA57" s="202">
        <v>16.2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58.92</v>
      </c>
      <c r="AQ57" s="202">
        <v>38.07</v>
      </c>
      <c r="AR57" s="202">
        <v>44.7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384.32</v>
      </c>
      <c r="L58" s="202">
        <v>6.04</v>
      </c>
      <c r="M58" s="202">
        <v>61.27</v>
      </c>
      <c r="N58" s="202">
        <v>50.11</v>
      </c>
      <c r="O58" s="202">
        <v>70.78</v>
      </c>
      <c r="P58" s="202">
        <v>23.91</v>
      </c>
      <c r="Q58" s="202">
        <v>8.68</v>
      </c>
      <c r="R58" s="202">
        <v>17.89</v>
      </c>
      <c r="S58" s="202">
        <v>5.24</v>
      </c>
      <c r="T58" s="202">
        <v>0</v>
      </c>
      <c r="U58" s="202">
        <v>48.6</v>
      </c>
      <c r="V58" s="202">
        <v>6.74</v>
      </c>
      <c r="W58" s="202">
        <v>19.079999999999998</v>
      </c>
      <c r="X58" s="202">
        <v>62.58</v>
      </c>
      <c r="Y58" s="202">
        <v>0</v>
      </c>
      <c r="Z58">
        <v>0</v>
      </c>
      <c r="AA58" s="202">
        <v>16.2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58.92</v>
      </c>
      <c r="AQ58" s="202">
        <v>38.07</v>
      </c>
      <c r="AR58" s="202">
        <v>44.7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384.32</v>
      </c>
      <c r="L59" s="202">
        <v>6.04</v>
      </c>
      <c r="M59" s="202">
        <v>61.27</v>
      </c>
      <c r="N59" s="202">
        <v>50.11</v>
      </c>
      <c r="O59" s="202">
        <v>70.78</v>
      </c>
      <c r="P59" s="202">
        <v>23.91</v>
      </c>
      <c r="Q59" s="202">
        <v>8.68</v>
      </c>
      <c r="R59" s="202">
        <v>17.89</v>
      </c>
      <c r="S59" s="202">
        <v>5.24</v>
      </c>
      <c r="T59" s="202">
        <v>0</v>
      </c>
      <c r="U59" s="202">
        <v>48.6</v>
      </c>
      <c r="V59" s="202">
        <v>6.74</v>
      </c>
      <c r="W59" s="202">
        <v>19.079999999999998</v>
      </c>
      <c r="X59" s="202">
        <v>62.58</v>
      </c>
      <c r="Y59" s="202">
        <v>0</v>
      </c>
      <c r="Z59">
        <v>0</v>
      </c>
      <c r="AA59" s="202">
        <v>16.2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58.92</v>
      </c>
      <c r="AQ59" s="202">
        <v>38.07</v>
      </c>
      <c r="AR59" s="202">
        <v>44.7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384.32</v>
      </c>
      <c r="L60" s="202">
        <v>6.04</v>
      </c>
      <c r="M60" s="202">
        <v>61.27</v>
      </c>
      <c r="N60" s="202">
        <v>50.11</v>
      </c>
      <c r="O60" s="202">
        <v>70.78</v>
      </c>
      <c r="P60" s="202">
        <v>23.91</v>
      </c>
      <c r="Q60" s="202">
        <v>8.68</v>
      </c>
      <c r="R60" s="202">
        <v>17.89</v>
      </c>
      <c r="S60" s="202">
        <v>6.42</v>
      </c>
      <c r="T60" s="202">
        <v>0</v>
      </c>
      <c r="U60" s="202">
        <v>48.6</v>
      </c>
      <c r="V60" s="202">
        <v>6.74</v>
      </c>
      <c r="W60" s="202">
        <v>19.079999999999998</v>
      </c>
      <c r="X60" s="202">
        <v>62.58</v>
      </c>
      <c r="Y60" s="202">
        <v>0</v>
      </c>
      <c r="Z60">
        <v>0</v>
      </c>
      <c r="AA60" s="202">
        <v>16.2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58.92</v>
      </c>
      <c r="AQ60" s="202">
        <v>38.07</v>
      </c>
      <c r="AR60" s="202">
        <v>44.7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384.32</v>
      </c>
      <c r="L61" s="202">
        <v>6.04</v>
      </c>
      <c r="M61" s="202">
        <v>61.27</v>
      </c>
      <c r="N61" s="202">
        <v>50.11</v>
      </c>
      <c r="O61" s="202">
        <v>70.78</v>
      </c>
      <c r="P61" s="202">
        <v>23.91</v>
      </c>
      <c r="Q61" s="202">
        <v>8.68</v>
      </c>
      <c r="R61" s="202">
        <v>17.89</v>
      </c>
      <c r="S61" s="202">
        <v>6.42</v>
      </c>
      <c r="T61" s="202">
        <v>0</v>
      </c>
      <c r="U61" s="202">
        <v>48.6</v>
      </c>
      <c r="V61" s="202">
        <v>6.74</v>
      </c>
      <c r="W61" s="202">
        <v>19.079999999999998</v>
      </c>
      <c r="X61" s="202">
        <v>62.58</v>
      </c>
      <c r="Y61" s="202">
        <v>0</v>
      </c>
      <c r="Z61">
        <v>0</v>
      </c>
      <c r="AA61" s="202">
        <v>16.2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58.92</v>
      </c>
      <c r="AQ61" s="202">
        <v>38.07</v>
      </c>
      <c r="AR61" s="202">
        <v>44.7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384.32</v>
      </c>
      <c r="L62" s="202">
        <v>6.04</v>
      </c>
      <c r="M62" s="202">
        <v>61.27</v>
      </c>
      <c r="N62" s="202">
        <v>50.11</v>
      </c>
      <c r="O62" s="202">
        <v>70.78</v>
      </c>
      <c r="P62" s="202">
        <v>23.91</v>
      </c>
      <c r="Q62" s="202">
        <v>8.68</v>
      </c>
      <c r="R62" s="202">
        <v>17.89</v>
      </c>
      <c r="S62" s="202">
        <v>7.87</v>
      </c>
      <c r="T62" s="202">
        <v>0</v>
      </c>
      <c r="U62" s="202">
        <v>48.6</v>
      </c>
      <c r="V62" s="202">
        <v>6.74</v>
      </c>
      <c r="W62" s="202">
        <v>19.079999999999998</v>
      </c>
      <c r="X62" s="202">
        <v>62.58</v>
      </c>
      <c r="Y62" s="202">
        <v>0</v>
      </c>
      <c r="Z62">
        <v>0</v>
      </c>
      <c r="AA62" s="202">
        <v>16.2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58.92</v>
      </c>
      <c r="AQ62" s="202">
        <v>38.07</v>
      </c>
      <c r="AR62" s="202">
        <v>44.7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384.32</v>
      </c>
      <c r="L63" s="202">
        <v>6.04</v>
      </c>
      <c r="M63" s="202">
        <v>61.27</v>
      </c>
      <c r="N63" s="202">
        <v>50.11</v>
      </c>
      <c r="O63" s="202">
        <v>70.78</v>
      </c>
      <c r="P63" s="202">
        <v>23.91</v>
      </c>
      <c r="Q63" s="202">
        <v>8.67</v>
      </c>
      <c r="R63" s="202">
        <v>17.89</v>
      </c>
      <c r="S63" s="202">
        <v>9.33</v>
      </c>
      <c r="T63" s="202">
        <v>0</v>
      </c>
      <c r="U63" s="202">
        <v>48.6</v>
      </c>
      <c r="V63" s="202">
        <v>6.74</v>
      </c>
      <c r="W63" s="202">
        <v>19.079999999999998</v>
      </c>
      <c r="X63" s="202">
        <v>62.58</v>
      </c>
      <c r="Y63" s="202">
        <v>0</v>
      </c>
      <c r="Z63">
        <v>0</v>
      </c>
      <c r="AA63" s="202">
        <v>16.2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58.92</v>
      </c>
      <c r="AQ63" s="202">
        <v>38.07</v>
      </c>
      <c r="AR63" s="202">
        <v>46.2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384.32</v>
      </c>
      <c r="L64" s="202">
        <v>6.04</v>
      </c>
      <c r="M64" s="202">
        <v>61.27</v>
      </c>
      <c r="N64" s="202">
        <v>50.11</v>
      </c>
      <c r="O64" s="202">
        <v>70.78</v>
      </c>
      <c r="P64" s="202">
        <v>23.91</v>
      </c>
      <c r="Q64" s="202">
        <v>8.67</v>
      </c>
      <c r="R64" s="202">
        <v>17.89</v>
      </c>
      <c r="S64" s="202">
        <v>10.78</v>
      </c>
      <c r="T64" s="202">
        <v>0</v>
      </c>
      <c r="U64" s="202">
        <v>48.6</v>
      </c>
      <c r="V64" s="202">
        <v>6.74</v>
      </c>
      <c r="W64" s="202">
        <v>19.079999999999998</v>
      </c>
      <c r="X64" s="202">
        <v>62.58</v>
      </c>
      <c r="Y64" s="202">
        <v>0</v>
      </c>
      <c r="Z64">
        <v>0</v>
      </c>
      <c r="AA64" s="202">
        <v>16.2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58.92</v>
      </c>
      <c r="AQ64" s="202">
        <v>38.07</v>
      </c>
      <c r="AR64" s="202">
        <v>46.2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384.32</v>
      </c>
      <c r="L65" s="202">
        <v>6.04</v>
      </c>
      <c r="M65" s="202">
        <v>61.27</v>
      </c>
      <c r="N65" s="202">
        <v>50.11</v>
      </c>
      <c r="O65" s="202">
        <v>70.78</v>
      </c>
      <c r="P65" s="202">
        <v>23.91</v>
      </c>
      <c r="Q65" s="202">
        <v>8.67</v>
      </c>
      <c r="R65" s="202">
        <v>17.89</v>
      </c>
      <c r="S65" s="202">
        <v>11.14</v>
      </c>
      <c r="T65" s="202">
        <v>0</v>
      </c>
      <c r="U65" s="202">
        <v>48.6</v>
      </c>
      <c r="V65" s="202">
        <v>6.74</v>
      </c>
      <c r="W65" s="202">
        <v>19.079999999999998</v>
      </c>
      <c r="X65" s="202">
        <v>62.58</v>
      </c>
      <c r="Y65" s="202">
        <v>0</v>
      </c>
      <c r="Z65">
        <v>0</v>
      </c>
      <c r="AA65" s="202">
        <v>16.2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58.92</v>
      </c>
      <c r="AQ65" s="202">
        <v>38.07</v>
      </c>
      <c r="AR65" s="202">
        <v>44.39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384.32</v>
      </c>
      <c r="L66" s="202">
        <v>6.04</v>
      </c>
      <c r="M66" s="202">
        <v>61.27</v>
      </c>
      <c r="N66" s="202">
        <v>50.11</v>
      </c>
      <c r="O66" s="202">
        <v>70.78</v>
      </c>
      <c r="P66" s="202">
        <v>23.91</v>
      </c>
      <c r="Q66" s="202">
        <v>8.67</v>
      </c>
      <c r="R66" s="202">
        <v>17.89</v>
      </c>
      <c r="S66" s="202">
        <v>11.14</v>
      </c>
      <c r="T66" s="202">
        <v>0</v>
      </c>
      <c r="U66" s="202">
        <v>48.6</v>
      </c>
      <c r="V66" s="202">
        <v>6.74</v>
      </c>
      <c r="W66" s="202">
        <v>19.079999999999998</v>
      </c>
      <c r="X66" s="202">
        <v>62.58</v>
      </c>
      <c r="Y66" s="202">
        <v>0</v>
      </c>
      <c r="Z66">
        <v>0</v>
      </c>
      <c r="AA66" s="202">
        <v>16.2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58.92</v>
      </c>
      <c r="AQ66" s="202">
        <v>38.07</v>
      </c>
      <c r="AR66" s="202">
        <v>40.119999999999997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384.32</v>
      </c>
      <c r="L67" s="202">
        <v>5.61</v>
      </c>
      <c r="M67" s="202">
        <v>61.27</v>
      </c>
      <c r="N67" s="202">
        <v>50.11</v>
      </c>
      <c r="O67" s="202">
        <v>70.78</v>
      </c>
      <c r="P67" s="202">
        <v>23.91</v>
      </c>
      <c r="Q67" s="202">
        <v>8.67</v>
      </c>
      <c r="R67" s="202">
        <v>17.89</v>
      </c>
      <c r="S67" s="202">
        <v>11.14</v>
      </c>
      <c r="T67" s="202">
        <v>0</v>
      </c>
      <c r="U67" s="202">
        <v>48.6</v>
      </c>
      <c r="V67" s="202">
        <v>6.74</v>
      </c>
      <c r="W67" s="202">
        <v>19.079999999999998</v>
      </c>
      <c r="X67" s="202">
        <v>62.58</v>
      </c>
      <c r="Y67" s="202">
        <v>0</v>
      </c>
      <c r="Z67">
        <v>0</v>
      </c>
      <c r="AA67" s="202">
        <v>16.2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58.92</v>
      </c>
      <c r="AQ67" s="202">
        <v>38.07</v>
      </c>
      <c r="AR67" s="202">
        <v>34.380000000000003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384.32</v>
      </c>
      <c r="L68" s="202">
        <v>6.04</v>
      </c>
      <c r="M68" s="202">
        <v>61.27</v>
      </c>
      <c r="N68" s="202">
        <v>50.11</v>
      </c>
      <c r="O68" s="202">
        <v>70.78</v>
      </c>
      <c r="P68" s="202">
        <v>23.91</v>
      </c>
      <c r="Q68" s="202">
        <v>8.67</v>
      </c>
      <c r="R68" s="202">
        <v>17.89</v>
      </c>
      <c r="S68" s="202">
        <v>11.14</v>
      </c>
      <c r="T68" s="202">
        <v>0</v>
      </c>
      <c r="U68" s="202">
        <v>48.6</v>
      </c>
      <c r="V68" s="202">
        <v>6.74</v>
      </c>
      <c r="W68" s="202">
        <v>19.079999999999998</v>
      </c>
      <c r="X68" s="202">
        <v>62.58</v>
      </c>
      <c r="Y68" s="202">
        <v>0</v>
      </c>
      <c r="Z68">
        <v>0</v>
      </c>
      <c r="AA68" s="202">
        <v>16.2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58.92</v>
      </c>
      <c r="AQ68" s="202">
        <v>38.07</v>
      </c>
      <c r="AR68" s="202">
        <v>27.19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384.32</v>
      </c>
      <c r="L69" s="202">
        <v>6.04</v>
      </c>
      <c r="M69" s="202">
        <v>61.27</v>
      </c>
      <c r="N69" s="202">
        <v>50.11</v>
      </c>
      <c r="O69" s="202">
        <v>70.78</v>
      </c>
      <c r="P69" s="202">
        <v>23.91</v>
      </c>
      <c r="Q69" s="202">
        <v>8.67</v>
      </c>
      <c r="R69" s="202">
        <v>17.89</v>
      </c>
      <c r="S69" s="202">
        <v>11.14</v>
      </c>
      <c r="T69" s="202">
        <v>0</v>
      </c>
      <c r="U69" s="202">
        <v>48.6</v>
      </c>
      <c r="V69" s="202">
        <v>6.74</v>
      </c>
      <c r="W69" s="202">
        <v>19.079999999999998</v>
      </c>
      <c r="X69" s="202">
        <v>62.58</v>
      </c>
      <c r="Y69" s="202">
        <v>0</v>
      </c>
      <c r="Z69">
        <v>0</v>
      </c>
      <c r="AA69" s="202">
        <v>16.2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58.92</v>
      </c>
      <c r="AQ69" s="202">
        <v>38.07</v>
      </c>
      <c r="AR69" s="202">
        <v>14.35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432.36</v>
      </c>
      <c r="L70" s="202">
        <v>6.04</v>
      </c>
      <c r="M70" s="202">
        <v>61.27</v>
      </c>
      <c r="N70" s="202">
        <v>50.11</v>
      </c>
      <c r="O70" s="202">
        <v>70.78</v>
      </c>
      <c r="P70" s="202">
        <v>23.91</v>
      </c>
      <c r="Q70" s="202">
        <v>8.67</v>
      </c>
      <c r="R70" s="202">
        <v>17.89</v>
      </c>
      <c r="S70" s="202">
        <v>11.14</v>
      </c>
      <c r="T70" s="202">
        <v>0</v>
      </c>
      <c r="U70" s="202">
        <v>48.6</v>
      </c>
      <c r="V70" s="202">
        <v>6.74</v>
      </c>
      <c r="W70" s="202">
        <v>19.079999999999998</v>
      </c>
      <c r="X70" s="202">
        <v>62.58</v>
      </c>
      <c r="Y70" s="202">
        <v>0</v>
      </c>
      <c r="Z70">
        <v>0</v>
      </c>
      <c r="AA70" s="202">
        <v>16.2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58.92</v>
      </c>
      <c r="AQ70" s="202">
        <v>38.07</v>
      </c>
      <c r="AR70" s="202">
        <v>5.7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489.39</v>
      </c>
      <c r="L71" s="202">
        <v>6.04</v>
      </c>
      <c r="M71" s="202">
        <v>61.27</v>
      </c>
      <c r="N71" s="202">
        <v>50.11</v>
      </c>
      <c r="O71" s="202">
        <v>70.78</v>
      </c>
      <c r="P71" s="202">
        <v>23.91</v>
      </c>
      <c r="Q71" s="202">
        <v>8.67</v>
      </c>
      <c r="R71" s="202">
        <v>17.89</v>
      </c>
      <c r="S71" s="202">
        <v>11.14</v>
      </c>
      <c r="T71" s="202">
        <v>0</v>
      </c>
      <c r="U71" s="202">
        <v>48.6</v>
      </c>
      <c r="V71" s="202">
        <v>6.74</v>
      </c>
      <c r="W71" s="202">
        <v>19.079999999999998</v>
      </c>
      <c r="X71" s="202">
        <v>62.58</v>
      </c>
      <c r="Y71" s="202">
        <v>0</v>
      </c>
      <c r="Z71">
        <v>0</v>
      </c>
      <c r="AA71" s="202">
        <v>16.2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58.92</v>
      </c>
      <c r="AQ71" s="202">
        <v>38.07</v>
      </c>
      <c r="AR71" s="202">
        <v>1.82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489.39</v>
      </c>
      <c r="L72" s="202">
        <v>6.04</v>
      </c>
      <c r="M72" s="202">
        <v>61.27</v>
      </c>
      <c r="N72" s="202">
        <v>50.11</v>
      </c>
      <c r="O72" s="202">
        <v>70.78</v>
      </c>
      <c r="P72" s="202">
        <v>23.91</v>
      </c>
      <c r="Q72" s="202">
        <v>8.67</v>
      </c>
      <c r="R72" s="202">
        <v>17.89</v>
      </c>
      <c r="S72" s="202">
        <v>11.14</v>
      </c>
      <c r="T72" s="202">
        <v>0</v>
      </c>
      <c r="U72" s="202">
        <v>48.6</v>
      </c>
      <c r="V72" s="202">
        <v>6.74</v>
      </c>
      <c r="W72" s="202">
        <v>19.079999999999998</v>
      </c>
      <c r="X72" s="202">
        <v>62.58</v>
      </c>
      <c r="Y72" s="202">
        <v>0</v>
      </c>
      <c r="Z72">
        <v>0</v>
      </c>
      <c r="AA72" s="202">
        <v>16.2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58.92</v>
      </c>
      <c r="AQ72" s="202">
        <v>38.07</v>
      </c>
      <c r="AR72" s="202">
        <v>1.1499999999999999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489.39</v>
      </c>
      <c r="L73" s="202">
        <v>6.04</v>
      </c>
      <c r="M73" s="202">
        <v>61.27</v>
      </c>
      <c r="N73" s="202">
        <v>50.11</v>
      </c>
      <c r="O73" s="202">
        <v>70.78</v>
      </c>
      <c r="P73" s="202">
        <v>23.91</v>
      </c>
      <c r="Q73" s="202">
        <v>8.67</v>
      </c>
      <c r="R73" s="202">
        <v>17.89</v>
      </c>
      <c r="S73" s="202">
        <v>11.14</v>
      </c>
      <c r="T73" s="202">
        <v>0</v>
      </c>
      <c r="U73" s="202">
        <v>48.6</v>
      </c>
      <c r="V73" s="202">
        <v>6.74</v>
      </c>
      <c r="W73" s="202">
        <v>19.079999999999998</v>
      </c>
      <c r="X73" s="202">
        <v>62.58</v>
      </c>
      <c r="Y73" s="202">
        <v>0</v>
      </c>
      <c r="Z73">
        <v>0</v>
      </c>
      <c r="AA73" s="202">
        <v>16.2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58.92</v>
      </c>
      <c r="AQ73" s="202">
        <v>38.07</v>
      </c>
      <c r="AR73" s="202">
        <v>0.48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489.39</v>
      </c>
      <c r="L74" s="202">
        <v>6.04</v>
      </c>
      <c r="M74" s="202">
        <v>61.27</v>
      </c>
      <c r="N74" s="202">
        <v>50.11</v>
      </c>
      <c r="O74" s="202">
        <v>70.78</v>
      </c>
      <c r="P74" s="202">
        <v>23.91</v>
      </c>
      <c r="Q74" s="202">
        <v>8.67</v>
      </c>
      <c r="R74" s="202">
        <v>17.89</v>
      </c>
      <c r="S74" s="202">
        <v>11.14</v>
      </c>
      <c r="T74" s="202">
        <v>0</v>
      </c>
      <c r="U74" s="202">
        <v>48.6</v>
      </c>
      <c r="V74" s="202">
        <v>6.74</v>
      </c>
      <c r="W74" s="202">
        <v>19.079999999999998</v>
      </c>
      <c r="X74" s="202">
        <v>62.58</v>
      </c>
      <c r="Y74" s="202">
        <v>0</v>
      </c>
      <c r="Z74">
        <v>0</v>
      </c>
      <c r="AA74" s="202">
        <v>16.2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58.92</v>
      </c>
      <c r="AQ74" s="202">
        <v>38.07</v>
      </c>
      <c r="AR74" s="202">
        <v>0.26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489.39</v>
      </c>
      <c r="L75" s="202">
        <v>6.04</v>
      </c>
      <c r="M75" s="202">
        <v>61.27</v>
      </c>
      <c r="N75" s="202">
        <v>50.11</v>
      </c>
      <c r="O75" s="202">
        <v>70.78</v>
      </c>
      <c r="P75" s="202">
        <v>23.91</v>
      </c>
      <c r="Q75" s="202">
        <v>8.67</v>
      </c>
      <c r="R75" s="202">
        <v>17.89</v>
      </c>
      <c r="S75" s="202">
        <v>11.14</v>
      </c>
      <c r="T75" s="202">
        <v>0</v>
      </c>
      <c r="U75" s="202">
        <v>48.6</v>
      </c>
      <c r="V75" s="202">
        <v>6.74</v>
      </c>
      <c r="W75" s="202">
        <v>19.079999999999998</v>
      </c>
      <c r="X75" s="202">
        <v>62.58</v>
      </c>
      <c r="Y75" s="202">
        <v>0</v>
      </c>
      <c r="Z75">
        <v>0</v>
      </c>
      <c r="AA75" s="202">
        <v>16.2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58.92</v>
      </c>
      <c r="AQ75" s="202">
        <v>38.07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489.39</v>
      </c>
      <c r="L76" s="202">
        <v>6.04</v>
      </c>
      <c r="M76" s="202">
        <v>61.27</v>
      </c>
      <c r="N76" s="202">
        <v>50.11</v>
      </c>
      <c r="O76" s="202">
        <v>70.78</v>
      </c>
      <c r="P76" s="202">
        <v>23.91</v>
      </c>
      <c r="Q76" s="202">
        <v>8.67</v>
      </c>
      <c r="R76" s="202">
        <v>17.89</v>
      </c>
      <c r="S76" s="202">
        <v>11.14</v>
      </c>
      <c r="T76" s="202">
        <v>0</v>
      </c>
      <c r="U76" s="202">
        <v>48.6</v>
      </c>
      <c r="V76" s="202">
        <v>6.74</v>
      </c>
      <c r="W76" s="202">
        <v>19.079999999999998</v>
      </c>
      <c r="X76" s="202">
        <v>62.58</v>
      </c>
      <c r="Y76" s="202">
        <v>0</v>
      </c>
      <c r="Z76">
        <v>0</v>
      </c>
      <c r="AA76" s="202">
        <v>16.2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58.92</v>
      </c>
      <c r="AQ76" s="202">
        <v>38.07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489.39</v>
      </c>
      <c r="L77" s="202">
        <v>6.04</v>
      </c>
      <c r="M77" s="202">
        <v>61.27</v>
      </c>
      <c r="N77" s="202">
        <v>50.11</v>
      </c>
      <c r="O77" s="202">
        <v>70.78</v>
      </c>
      <c r="P77" s="202">
        <v>23.91</v>
      </c>
      <c r="Q77" s="202">
        <v>8.67</v>
      </c>
      <c r="R77" s="202">
        <v>17.89</v>
      </c>
      <c r="S77" s="202">
        <v>11.14</v>
      </c>
      <c r="T77" s="202">
        <v>0</v>
      </c>
      <c r="U77" s="202">
        <v>48.6</v>
      </c>
      <c r="V77" s="202">
        <v>6.74</v>
      </c>
      <c r="W77" s="202">
        <v>19.079999999999998</v>
      </c>
      <c r="X77" s="202">
        <v>62.58</v>
      </c>
      <c r="Y77" s="202">
        <v>0</v>
      </c>
      <c r="Z77">
        <v>0</v>
      </c>
      <c r="AA77" s="202">
        <v>16.2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58.92</v>
      </c>
      <c r="AQ77" s="202">
        <v>38.07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489.39</v>
      </c>
      <c r="L78" s="202">
        <v>6.04</v>
      </c>
      <c r="M78" s="202">
        <v>61.27</v>
      </c>
      <c r="N78" s="202">
        <v>50.11</v>
      </c>
      <c r="O78" s="202">
        <v>70.78</v>
      </c>
      <c r="P78" s="202">
        <v>23.91</v>
      </c>
      <c r="Q78" s="202">
        <v>8.67</v>
      </c>
      <c r="R78" s="202">
        <v>17.89</v>
      </c>
      <c r="S78" s="202">
        <v>11.14</v>
      </c>
      <c r="T78" s="202">
        <v>0</v>
      </c>
      <c r="U78" s="202">
        <v>48.6</v>
      </c>
      <c r="V78" s="202">
        <v>6.74</v>
      </c>
      <c r="W78" s="202">
        <v>19.079999999999998</v>
      </c>
      <c r="X78" s="202">
        <v>62.58</v>
      </c>
      <c r="Y78" s="202">
        <v>0</v>
      </c>
      <c r="Z78">
        <v>0</v>
      </c>
      <c r="AA78" s="202">
        <v>16.2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58.92</v>
      </c>
      <c r="AQ78" s="202">
        <v>38.07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489.39</v>
      </c>
      <c r="L79" s="202">
        <v>6.04</v>
      </c>
      <c r="M79" s="202">
        <v>61.27</v>
      </c>
      <c r="N79" s="202">
        <v>50.11</v>
      </c>
      <c r="O79" s="202">
        <v>70.78</v>
      </c>
      <c r="P79" s="202">
        <v>23.91</v>
      </c>
      <c r="Q79" s="202">
        <v>8.67</v>
      </c>
      <c r="R79" s="202">
        <v>17.89</v>
      </c>
      <c r="S79" s="202">
        <v>11.14</v>
      </c>
      <c r="T79" s="202">
        <v>0</v>
      </c>
      <c r="U79" s="202">
        <v>48.6</v>
      </c>
      <c r="V79" s="202">
        <v>6.74</v>
      </c>
      <c r="W79" s="202">
        <v>19.079999999999998</v>
      </c>
      <c r="X79" s="202">
        <v>62.58</v>
      </c>
      <c r="Y79" s="202">
        <v>0</v>
      </c>
      <c r="Z79">
        <v>0</v>
      </c>
      <c r="AA79" s="202">
        <v>16.2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58.92</v>
      </c>
      <c r="AQ79" s="202">
        <v>38.07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489.39</v>
      </c>
      <c r="L80" s="202">
        <v>6.04</v>
      </c>
      <c r="M80" s="202">
        <v>61.27</v>
      </c>
      <c r="N80" s="202">
        <v>50.11</v>
      </c>
      <c r="O80" s="202">
        <v>70.78</v>
      </c>
      <c r="P80" s="202">
        <v>23.91</v>
      </c>
      <c r="Q80" s="202">
        <v>8.67</v>
      </c>
      <c r="R80" s="202">
        <v>17.89</v>
      </c>
      <c r="S80" s="202">
        <v>11.14</v>
      </c>
      <c r="T80" s="202">
        <v>0</v>
      </c>
      <c r="U80" s="202">
        <v>48.6</v>
      </c>
      <c r="V80" s="202">
        <v>6.74</v>
      </c>
      <c r="W80" s="202">
        <v>19.079999999999998</v>
      </c>
      <c r="X80" s="202">
        <v>62.58</v>
      </c>
      <c r="Y80" s="202">
        <v>0</v>
      </c>
      <c r="Z80">
        <v>0</v>
      </c>
      <c r="AA80" s="202">
        <v>16.2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58.92</v>
      </c>
      <c r="AQ80" s="202">
        <v>38.07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489.39</v>
      </c>
      <c r="L81" s="202">
        <v>6.04</v>
      </c>
      <c r="M81" s="202">
        <v>61.27</v>
      </c>
      <c r="N81" s="202">
        <v>50.11</v>
      </c>
      <c r="O81" s="202">
        <v>70.78</v>
      </c>
      <c r="P81" s="202">
        <v>23.91</v>
      </c>
      <c r="Q81" s="202">
        <v>8.67</v>
      </c>
      <c r="R81" s="202">
        <v>17.89</v>
      </c>
      <c r="S81" s="202">
        <v>11.14</v>
      </c>
      <c r="T81" s="202">
        <v>0</v>
      </c>
      <c r="U81" s="202">
        <v>48.6</v>
      </c>
      <c r="V81" s="202">
        <v>6.74</v>
      </c>
      <c r="W81" s="202">
        <v>19.079999999999998</v>
      </c>
      <c r="X81" s="202">
        <v>62.58</v>
      </c>
      <c r="Y81" s="202">
        <v>0</v>
      </c>
      <c r="Z81">
        <v>0</v>
      </c>
      <c r="AA81" s="202">
        <v>16.2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58.92</v>
      </c>
      <c r="AQ81" s="202">
        <v>38.07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489.39</v>
      </c>
      <c r="L82" s="202">
        <v>6.04</v>
      </c>
      <c r="M82" s="202">
        <v>61.27</v>
      </c>
      <c r="N82" s="202">
        <v>50.11</v>
      </c>
      <c r="O82" s="202">
        <v>70.78</v>
      </c>
      <c r="P82" s="202">
        <v>23.91</v>
      </c>
      <c r="Q82" s="202">
        <v>8.67</v>
      </c>
      <c r="R82" s="202">
        <v>17.89</v>
      </c>
      <c r="S82" s="202">
        <v>11.14</v>
      </c>
      <c r="T82" s="202">
        <v>0</v>
      </c>
      <c r="U82" s="202">
        <v>48.6</v>
      </c>
      <c r="V82" s="202">
        <v>6.74</v>
      </c>
      <c r="W82" s="202">
        <v>19.079999999999998</v>
      </c>
      <c r="X82" s="202">
        <v>62.58</v>
      </c>
      <c r="Y82" s="202">
        <v>0</v>
      </c>
      <c r="Z82">
        <v>0</v>
      </c>
      <c r="AA82" s="202">
        <v>16.2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58.92</v>
      </c>
      <c r="AQ82" s="202">
        <v>38.07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489.64</v>
      </c>
      <c r="L83" s="202">
        <v>6.04</v>
      </c>
      <c r="M83" s="202">
        <v>61.27</v>
      </c>
      <c r="N83" s="202">
        <v>50.11</v>
      </c>
      <c r="O83" s="202">
        <v>70.78</v>
      </c>
      <c r="P83" s="202">
        <v>23.91</v>
      </c>
      <c r="Q83" s="202">
        <v>8.67</v>
      </c>
      <c r="R83" s="202">
        <v>17.89</v>
      </c>
      <c r="S83" s="202">
        <v>11.14</v>
      </c>
      <c r="T83" s="202">
        <v>0</v>
      </c>
      <c r="U83" s="202">
        <v>48.6</v>
      </c>
      <c r="V83" s="202">
        <v>6.74</v>
      </c>
      <c r="W83" s="202">
        <v>19.079999999999998</v>
      </c>
      <c r="X83" s="202">
        <v>62.58</v>
      </c>
      <c r="Y83" s="202">
        <v>0</v>
      </c>
      <c r="Z83">
        <v>0</v>
      </c>
      <c r="AA83" s="202">
        <v>16.2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58.92</v>
      </c>
      <c r="AQ83" s="202">
        <v>38.07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489.64</v>
      </c>
      <c r="L84" s="202">
        <v>6.04</v>
      </c>
      <c r="M84" s="202">
        <v>61.27</v>
      </c>
      <c r="N84" s="202">
        <v>50.11</v>
      </c>
      <c r="O84" s="202">
        <v>70.78</v>
      </c>
      <c r="P84" s="202">
        <v>23.91</v>
      </c>
      <c r="Q84" s="202">
        <v>8.67</v>
      </c>
      <c r="R84" s="202">
        <v>17.89</v>
      </c>
      <c r="S84" s="202">
        <v>11.14</v>
      </c>
      <c r="T84" s="202">
        <v>0</v>
      </c>
      <c r="U84" s="202">
        <v>48.6</v>
      </c>
      <c r="V84" s="202">
        <v>6.74</v>
      </c>
      <c r="W84" s="202">
        <v>19.079999999999998</v>
      </c>
      <c r="X84" s="202">
        <v>62.58</v>
      </c>
      <c r="Y84" s="202">
        <v>0</v>
      </c>
      <c r="Z84">
        <v>0</v>
      </c>
      <c r="AA84" s="202">
        <v>16.2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58.92</v>
      </c>
      <c r="AQ84" s="202">
        <v>38.07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489.64</v>
      </c>
      <c r="L85" s="202">
        <v>6.04</v>
      </c>
      <c r="M85" s="202">
        <v>61.27</v>
      </c>
      <c r="N85" s="202">
        <v>50.11</v>
      </c>
      <c r="O85" s="202">
        <v>70.78</v>
      </c>
      <c r="P85" s="202">
        <v>23.91</v>
      </c>
      <c r="Q85" s="202">
        <v>8.67</v>
      </c>
      <c r="R85" s="202">
        <v>17.89</v>
      </c>
      <c r="S85" s="202">
        <v>11.14</v>
      </c>
      <c r="T85" s="202">
        <v>0</v>
      </c>
      <c r="U85" s="202">
        <v>48.6</v>
      </c>
      <c r="V85" s="202">
        <v>6.74</v>
      </c>
      <c r="W85" s="202">
        <v>19.079999999999998</v>
      </c>
      <c r="X85" s="202">
        <v>62.58</v>
      </c>
      <c r="Y85" s="202">
        <v>0</v>
      </c>
      <c r="Z85">
        <v>0</v>
      </c>
      <c r="AA85" s="202">
        <v>16.2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58.92</v>
      </c>
      <c r="AQ85" s="202">
        <v>38.07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489.64</v>
      </c>
      <c r="L86" s="202">
        <v>6.04</v>
      </c>
      <c r="M86" s="202">
        <v>61.27</v>
      </c>
      <c r="N86" s="202">
        <v>50.11</v>
      </c>
      <c r="O86" s="202">
        <v>70.78</v>
      </c>
      <c r="P86" s="202">
        <v>23.91</v>
      </c>
      <c r="Q86" s="202">
        <v>8.67</v>
      </c>
      <c r="R86" s="202">
        <v>17.89</v>
      </c>
      <c r="S86" s="202">
        <v>11.14</v>
      </c>
      <c r="T86" s="202">
        <v>0</v>
      </c>
      <c r="U86" s="202">
        <v>48.6</v>
      </c>
      <c r="V86" s="202">
        <v>6.74</v>
      </c>
      <c r="W86" s="202">
        <v>19.079999999999998</v>
      </c>
      <c r="X86" s="202">
        <v>62.58</v>
      </c>
      <c r="Y86" s="202">
        <v>0</v>
      </c>
      <c r="Z86">
        <v>0</v>
      </c>
      <c r="AA86" s="202">
        <v>16.2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58.92</v>
      </c>
      <c r="AQ86" s="202">
        <v>38.07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489.64</v>
      </c>
      <c r="L87" s="202">
        <v>6.04</v>
      </c>
      <c r="M87" s="202">
        <v>61.27</v>
      </c>
      <c r="N87" s="202">
        <v>50.11</v>
      </c>
      <c r="O87" s="202">
        <v>70.78</v>
      </c>
      <c r="P87" s="202">
        <v>23.91</v>
      </c>
      <c r="Q87" s="202">
        <v>8.67</v>
      </c>
      <c r="R87" s="202">
        <v>17.89</v>
      </c>
      <c r="S87" s="202">
        <v>11.14</v>
      </c>
      <c r="T87" s="202">
        <v>0</v>
      </c>
      <c r="U87" s="202">
        <v>48.6</v>
      </c>
      <c r="V87" s="202">
        <v>5.86</v>
      </c>
      <c r="W87" s="202">
        <v>19.079999999999998</v>
      </c>
      <c r="X87" s="202">
        <v>62.58</v>
      </c>
      <c r="Y87" s="202">
        <v>0</v>
      </c>
      <c r="Z87">
        <v>0</v>
      </c>
      <c r="AA87" s="202">
        <v>16.2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58.92</v>
      </c>
      <c r="AQ87" s="202">
        <v>38.07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489.65</v>
      </c>
      <c r="L88" s="202">
        <v>6.04</v>
      </c>
      <c r="M88" s="202">
        <v>61.27</v>
      </c>
      <c r="N88" s="202">
        <v>50.11</v>
      </c>
      <c r="O88" s="202">
        <v>70.78</v>
      </c>
      <c r="P88" s="202">
        <v>23.91</v>
      </c>
      <c r="Q88" s="202">
        <v>8.67</v>
      </c>
      <c r="R88" s="202">
        <v>17.89</v>
      </c>
      <c r="S88" s="202">
        <v>11.14</v>
      </c>
      <c r="T88" s="202">
        <v>0</v>
      </c>
      <c r="U88" s="202">
        <v>48.6</v>
      </c>
      <c r="V88" s="202">
        <v>5.86</v>
      </c>
      <c r="W88" s="202">
        <v>19.079999999999998</v>
      </c>
      <c r="X88" s="202">
        <v>62.58</v>
      </c>
      <c r="Y88" s="202">
        <v>0</v>
      </c>
      <c r="Z88">
        <v>0</v>
      </c>
      <c r="AA88" s="202">
        <v>16.2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58.92</v>
      </c>
      <c r="AQ88" s="202">
        <v>38.07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489.65</v>
      </c>
      <c r="L89" s="202">
        <v>6.04</v>
      </c>
      <c r="M89" s="202">
        <v>29.97</v>
      </c>
      <c r="N89" s="202">
        <v>50.11</v>
      </c>
      <c r="O89" s="202">
        <v>70.78</v>
      </c>
      <c r="P89" s="202">
        <v>23.91</v>
      </c>
      <c r="Q89" s="202">
        <v>8.67</v>
      </c>
      <c r="R89" s="202">
        <v>17.89</v>
      </c>
      <c r="S89" s="202">
        <v>11.14</v>
      </c>
      <c r="T89" s="202">
        <v>0</v>
      </c>
      <c r="U89" s="202">
        <v>48.6</v>
      </c>
      <c r="V89" s="202">
        <v>5.86</v>
      </c>
      <c r="W89" s="202">
        <v>19.079999999999998</v>
      </c>
      <c r="X89" s="202">
        <v>62.58</v>
      </c>
      <c r="Y89" s="202">
        <v>0</v>
      </c>
      <c r="Z89">
        <v>0</v>
      </c>
      <c r="AA89" s="202">
        <v>16.2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58.92</v>
      </c>
      <c r="AQ89" s="202">
        <v>38.07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489.64</v>
      </c>
      <c r="L90" s="202">
        <v>6.04</v>
      </c>
      <c r="M90" s="202">
        <v>29.97</v>
      </c>
      <c r="N90" s="202">
        <v>50.11</v>
      </c>
      <c r="O90" s="202">
        <v>70.78</v>
      </c>
      <c r="P90" s="202">
        <v>23.91</v>
      </c>
      <c r="Q90" s="202">
        <v>8.67</v>
      </c>
      <c r="R90" s="202">
        <v>17.89</v>
      </c>
      <c r="S90" s="202">
        <v>11.14</v>
      </c>
      <c r="T90" s="202">
        <v>0</v>
      </c>
      <c r="U90" s="202">
        <v>48.6</v>
      </c>
      <c r="V90" s="202">
        <v>5.86</v>
      </c>
      <c r="W90" s="202">
        <v>19.079999999999998</v>
      </c>
      <c r="X90" s="202">
        <v>62.58</v>
      </c>
      <c r="Y90" s="202">
        <v>0</v>
      </c>
      <c r="Z90">
        <v>0</v>
      </c>
      <c r="AA90" s="202">
        <v>16.2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58.92</v>
      </c>
      <c r="AQ90" s="202">
        <v>38.07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489.65</v>
      </c>
      <c r="L91" s="202">
        <v>6.06</v>
      </c>
      <c r="M91" s="202">
        <v>29.97</v>
      </c>
      <c r="N91" s="202">
        <v>50.11</v>
      </c>
      <c r="O91" s="202">
        <v>70.78</v>
      </c>
      <c r="P91" s="202">
        <v>23.91</v>
      </c>
      <c r="Q91" s="202">
        <v>8.67</v>
      </c>
      <c r="R91" s="202">
        <v>17.89</v>
      </c>
      <c r="S91" s="202">
        <v>11.14</v>
      </c>
      <c r="T91" s="202">
        <v>0</v>
      </c>
      <c r="U91" s="202">
        <v>48.6</v>
      </c>
      <c r="V91" s="202">
        <v>5.86</v>
      </c>
      <c r="W91" s="202">
        <v>19.079999999999998</v>
      </c>
      <c r="X91" s="202">
        <v>62.58</v>
      </c>
      <c r="Y91" s="202">
        <v>0</v>
      </c>
      <c r="Z91">
        <v>0</v>
      </c>
      <c r="AA91" s="202">
        <v>16.2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58.92</v>
      </c>
      <c r="AQ91" s="202">
        <v>38.07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489.64</v>
      </c>
      <c r="L92" s="202">
        <v>6.04</v>
      </c>
      <c r="M92" s="202">
        <v>29.97</v>
      </c>
      <c r="N92" s="202">
        <v>50.11</v>
      </c>
      <c r="O92" s="202">
        <v>70.78</v>
      </c>
      <c r="P92" s="202">
        <v>23.91</v>
      </c>
      <c r="Q92" s="202">
        <v>8.67</v>
      </c>
      <c r="R92" s="202">
        <v>17.89</v>
      </c>
      <c r="S92" s="202">
        <v>11.14</v>
      </c>
      <c r="T92" s="202">
        <v>0</v>
      </c>
      <c r="U92" s="202">
        <v>48.6</v>
      </c>
      <c r="V92" s="202">
        <v>5.86</v>
      </c>
      <c r="W92" s="202">
        <v>19.079999999999998</v>
      </c>
      <c r="X92" s="202">
        <v>62.58</v>
      </c>
      <c r="Y92" s="202">
        <v>0</v>
      </c>
      <c r="Z92">
        <v>0</v>
      </c>
      <c r="AA92" s="202">
        <v>16.2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58.92</v>
      </c>
      <c r="AQ92" s="202">
        <v>38.07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489.64</v>
      </c>
      <c r="L93" s="202">
        <v>6.04</v>
      </c>
      <c r="M93" s="202">
        <v>29.97</v>
      </c>
      <c r="N93" s="202">
        <v>50.11</v>
      </c>
      <c r="O93" s="202">
        <v>70.78</v>
      </c>
      <c r="P93" s="202">
        <v>23.91</v>
      </c>
      <c r="Q93" s="202">
        <v>8.67</v>
      </c>
      <c r="R93" s="202">
        <v>17.89</v>
      </c>
      <c r="S93" s="202">
        <v>11.14</v>
      </c>
      <c r="T93" s="202">
        <v>0</v>
      </c>
      <c r="U93" s="202">
        <v>48.6</v>
      </c>
      <c r="V93" s="202">
        <v>5.86</v>
      </c>
      <c r="W93" s="202">
        <v>19.079999999999998</v>
      </c>
      <c r="X93" s="202">
        <v>62.58</v>
      </c>
      <c r="Y93" s="202">
        <v>0</v>
      </c>
      <c r="Z93">
        <v>0</v>
      </c>
      <c r="AA93" s="202">
        <v>16.2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58.92</v>
      </c>
      <c r="AQ93" s="202">
        <v>38.07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489.64</v>
      </c>
      <c r="L94" s="202">
        <v>6.04</v>
      </c>
      <c r="M94" s="202">
        <v>29.97</v>
      </c>
      <c r="N94" s="202">
        <v>50.11</v>
      </c>
      <c r="O94" s="202">
        <v>70.78</v>
      </c>
      <c r="P94" s="202">
        <v>23.91</v>
      </c>
      <c r="Q94" s="202">
        <v>8.67</v>
      </c>
      <c r="R94" s="202">
        <v>17.89</v>
      </c>
      <c r="S94" s="202">
        <v>11.14</v>
      </c>
      <c r="T94" s="202">
        <v>0</v>
      </c>
      <c r="U94" s="202">
        <v>48.6</v>
      </c>
      <c r="V94" s="202">
        <v>5.86</v>
      </c>
      <c r="W94" s="202">
        <v>19.079999999999998</v>
      </c>
      <c r="X94" s="202">
        <v>62.58</v>
      </c>
      <c r="Y94" s="202">
        <v>0</v>
      </c>
      <c r="Z94">
        <v>0</v>
      </c>
      <c r="AA94" s="202">
        <v>16.2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58.92</v>
      </c>
      <c r="AQ94" s="202">
        <v>38.07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451.57</v>
      </c>
      <c r="L95" s="202">
        <v>6.04</v>
      </c>
      <c r="M95" s="202">
        <v>29.97</v>
      </c>
      <c r="N95" s="202">
        <v>50.11</v>
      </c>
      <c r="O95" s="202">
        <v>70.78</v>
      </c>
      <c r="P95" s="202">
        <v>23.91</v>
      </c>
      <c r="Q95" s="202">
        <v>8.67</v>
      </c>
      <c r="R95" s="202">
        <v>17.89</v>
      </c>
      <c r="S95" s="202">
        <v>11.14</v>
      </c>
      <c r="T95" s="202">
        <v>0</v>
      </c>
      <c r="U95" s="202">
        <v>48.6</v>
      </c>
      <c r="V95" s="202">
        <v>5.86</v>
      </c>
      <c r="W95" s="202">
        <v>19.079999999999998</v>
      </c>
      <c r="X95" s="202">
        <v>62.58</v>
      </c>
      <c r="Y95" s="202">
        <v>0</v>
      </c>
      <c r="Z95">
        <v>0</v>
      </c>
      <c r="AA95" s="202">
        <v>16.2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58.92</v>
      </c>
      <c r="AQ95" s="202">
        <v>38.07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420</v>
      </c>
      <c r="L96" s="202">
        <v>6.04</v>
      </c>
      <c r="M96" s="202">
        <v>29.97</v>
      </c>
      <c r="N96" s="202">
        <v>50.11</v>
      </c>
      <c r="O96" s="202">
        <v>70.78</v>
      </c>
      <c r="P96" s="202">
        <v>23.91</v>
      </c>
      <c r="Q96" s="202">
        <v>8.67</v>
      </c>
      <c r="R96" s="202">
        <v>17.89</v>
      </c>
      <c r="S96" s="202">
        <v>11.14</v>
      </c>
      <c r="T96" s="202">
        <v>0</v>
      </c>
      <c r="U96" s="202">
        <v>48.6</v>
      </c>
      <c r="V96" s="202">
        <v>5.86</v>
      </c>
      <c r="W96" s="202">
        <v>19.079999999999998</v>
      </c>
      <c r="X96" s="202">
        <v>62.58</v>
      </c>
      <c r="Y96" s="202">
        <v>0</v>
      </c>
      <c r="Z96">
        <v>0</v>
      </c>
      <c r="AA96" s="202">
        <v>16.2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58.92</v>
      </c>
      <c r="AQ96" s="202">
        <v>38.07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355.49</v>
      </c>
      <c r="L97" s="202">
        <v>6.04</v>
      </c>
      <c r="M97" s="202">
        <v>29.97</v>
      </c>
      <c r="N97" s="202">
        <v>50.11</v>
      </c>
      <c r="O97" s="202">
        <v>70.78</v>
      </c>
      <c r="P97" s="202">
        <v>23.91</v>
      </c>
      <c r="Q97" s="202">
        <v>8.67</v>
      </c>
      <c r="R97" s="202">
        <v>17.89</v>
      </c>
      <c r="S97" s="202">
        <v>11.14</v>
      </c>
      <c r="T97" s="202">
        <v>0</v>
      </c>
      <c r="U97" s="202">
        <v>48.6</v>
      </c>
      <c r="V97" s="202">
        <v>5.86</v>
      </c>
      <c r="W97" s="202">
        <v>19.079999999999998</v>
      </c>
      <c r="X97" s="202">
        <v>62.58</v>
      </c>
      <c r="Y97" s="202">
        <v>0</v>
      </c>
      <c r="Z97">
        <v>0</v>
      </c>
      <c r="AA97" s="202">
        <v>16.2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58.92</v>
      </c>
      <c r="AQ97" s="202">
        <v>38.07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307.45999999999998</v>
      </c>
      <c r="L98" s="202">
        <v>6.06</v>
      </c>
      <c r="M98" s="202">
        <v>29.97</v>
      </c>
      <c r="N98" s="202">
        <v>50.11</v>
      </c>
      <c r="O98" s="202">
        <v>70.78</v>
      </c>
      <c r="P98" s="202">
        <v>23.91</v>
      </c>
      <c r="Q98" s="202">
        <v>8.67</v>
      </c>
      <c r="R98" s="202">
        <v>17.89</v>
      </c>
      <c r="S98" s="202">
        <v>11.14</v>
      </c>
      <c r="T98" s="202">
        <v>0</v>
      </c>
      <c r="U98" s="202">
        <v>48.6</v>
      </c>
      <c r="V98" s="202">
        <v>5.86</v>
      </c>
      <c r="W98" s="202">
        <v>19.079999999999998</v>
      </c>
      <c r="X98" s="202">
        <v>62.58</v>
      </c>
      <c r="Y98" s="202">
        <v>0</v>
      </c>
      <c r="Z98">
        <v>0</v>
      </c>
      <c r="AA98" s="202">
        <v>16.2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58.92</v>
      </c>
      <c r="AQ98" s="202">
        <v>38.07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9.7455024999999935</v>
      </c>
      <c r="L99">
        <f t="shared" si="0"/>
        <v>0.1363150000000001</v>
      </c>
      <c r="M99">
        <f t="shared" si="0"/>
        <v>1.3922300000000025</v>
      </c>
      <c r="N99">
        <f t="shared" si="0"/>
        <v>1.2026399999999997</v>
      </c>
      <c r="O99">
        <f t="shared" si="0"/>
        <v>1.6987199999999989</v>
      </c>
      <c r="P99">
        <f t="shared" si="0"/>
        <v>0.57384000000000035</v>
      </c>
      <c r="Q99">
        <f t="shared" si="0"/>
        <v>0.19442749999999975</v>
      </c>
      <c r="R99">
        <f t="shared" si="0"/>
        <v>0.38026750000000054</v>
      </c>
      <c r="S99">
        <f t="shared" si="0"/>
        <v>0.18021749999999986</v>
      </c>
      <c r="T99">
        <f t="shared" si="0"/>
        <v>0</v>
      </c>
      <c r="U99">
        <f t="shared" si="0"/>
        <v>1.2437475000000011</v>
      </c>
      <c r="V99">
        <f t="shared" si="0"/>
        <v>0.16381000000000018</v>
      </c>
      <c r="W99">
        <f t="shared" si="0"/>
        <v>0.45779499999999945</v>
      </c>
      <c r="X99">
        <f t="shared" si="0"/>
        <v>1.5012174999999985</v>
      </c>
      <c r="Y99">
        <f t="shared" si="0"/>
        <v>0</v>
      </c>
      <c r="Z99">
        <f t="shared" si="0"/>
        <v>0</v>
      </c>
      <c r="AA99">
        <f t="shared" si="0"/>
        <v>0.39187500000000075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1.3089525000000013</v>
      </c>
      <c r="AQ99">
        <f t="shared" ref="AQ99:AT99" si="1">SUM(AQ3:AQ98)/4000</f>
        <v>0.86538000000000126</v>
      </c>
      <c r="AR99">
        <f t="shared" si="1"/>
        <v>0.40415250000000025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43.24</v>
      </c>
      <c r="L3" s="202">
        <v>22.1</v>
      </c>
      <c r="M3" s="202">
        <v>0</v>
      </c>
      <c r="N3" s="202">
        <v>28.98</v>
      </c>
      <c r="O3" s="202">
        <v>48.67</v>
      </c>
      <c r="P3" s="202">
        <v>59.98</v>
      </c>
      <c r="Q3" s="202">
        <v>2.88</v>
      </c>
      <c r="R3" s="202">
        <v>5.78</v>
      </c>
      <c r="S3" s="202">
        <v>3.84</v>
      </c>
      <c r="T3" s="202">
        <v>0</v>
      </c>
      <c r="U3" s="202">
        <v>257.98</v>
      </c>
      <c r="V3" s="202">
        <v>4.18</v>
      </c>
      <c r="W3" s="202">
        <v>11.04</v>
      </c>
      <c r="X3" s="202">
        <v>36.19</v>
      </c>
      <c r="Y3" s="202">
        <v>0</v>
      </c>
      <c r="Z3">
        <v>0</v>
      </c>
      <c r="AA3" s="202">
        <v>8.8699999999999992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34.07</v>
      </c>
      <c r="AQ3" s="202">
        <v>11.53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20.18</v>
      </c>
      <c r="L4" s="202">
        <v>22.1</v>
      </c>
      <c r="M4" s="202">
        <v>0</v>
      </c>
      <c r="N4" s="202">
        <v>28.98</v>
      </c>
      <c r="O4" s="202">
        <v>48.67</v>
      </c>
      <c r="P4" s="202">
        <v>59.98</v>
      </c>
      <c r="Q4" s="202">
        <v>2.88</v>
      </c>
      <c r="R4" s="202">
        <v>5.76</v>
      </c>
      <c r="S4" s="202">
        <v>3.84</v>
      </c>
      <c r="T4" s="202">
        <v>0</v>
      </c>
      <c r="U4" s="202">
        <v>257.98</v>
      </c>
      <c r="V4" s="202">
        <v>4.4400000000000004</v>
      </c>
      <c r="W4" s="202">
        <v>11.04</v>
      </c>
      <c r="X4" s="202">
        <v>36.19</v>
      </c>
      <c r="Y4" s="202">
        <v>0</v>
      </c>
      <c r="Z4">
        <v>0</v>
      </c>
      <c r="AA4" s="202">
        <v>8.8699999999999992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34.07</v>
      </c>
      <c r="AQ4" s="202">
        <v>11.53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20.18</v>
      </c>
      <c r="L5" s="202">
        <v>22.1</v>
      </c>
      <c r="M5" s="202">
        <v>0</v>
      </c>
      <c r="N5" s="202">
        <v>28.98</v>
      </c>
      <c r="O5" s="202">
        <v>48.67</v>
      </c>
      <c r="P5" s="202">
        <v>59.98</v>
      </c>
      <c r="Q5" s="202">
        <v>2.88</v>
      </c>
      <c r="R5" s="202">
        <v>5.76</v>
      </c>
      <c r="S5" s="202">
        <v>3.84</v>
      </c>
      <c r="T5" s="202">
        <v>0</v>
      </c>
      <c r="U5" s="202">
        <v>257.98</v>
      </c>
      <c r="V5" s="202">
        <v>4.4400000000000004</v>
      </c>
      <c r="W5" s="202">
        <v>11.04</v>
      </c>
      <c r="X5" s="202">
        <v>36.19</v>
      </c>
      <c r="Y5" s="202">
        <v>0</v>
      </c>
      <c r="Z5">
        <v>0</v>
      </c>
      <c r="AA5" s="202">
        <v>8.8699999999999992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34.07</v>
      </c>
      <c r="AQ5" s="202">
        <v>11.53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20.18</v>
      </c>
      <c r="L6" s="202">
        <v>22.1</v>
      </c>
      <c r="M6" s="202">
        <v>0</v>
      </c>
      <c r="N6" s="202">
        <v>28.98</v>
      </c>
      <c r="O6" s="202">
        <v>48.67</v>
      </c>
      <c r="P6" s="202">
        <v>59.98</v>
      </c>
      <c r="Q6" s="202">
        <v>2.88</v>
      </c>
      <c r="R6" s="202">
        <v>5.76</v>
      </c>
      <c r="S6" s="202">
        <v>3.84</v>
      </c>
      <c r="T6" s="202">
        <v>0</v>
      </c>
      <c r="U6" s="202">
        <v>257.98</v>
      </c>
      <c r="V6" s="202">
        <v>4.4400000000000004</v>
      </c>
      <c r="W6" s="202">
        <v>11.04</v>
      </c>
      <c r="X6" s="202">
        <v>36.19</v>
      </c>
      <c r="Y6" s="202">
        <v>0</v>
      </c>
      <c r="Z6">
        <v>0</v>
      </c>
      <c r="AA6" s="202">
        <v>8.8699999999999992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34.07</v>
      </c>
      <c r="AQ6" s="202">
        <v>11.53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20.18</v>
      </c>
      <c r="L7" s="202">
        <v>22.28</v>
      </c>
      <c r="M7" s="202">
        <v>0</v>
      </c>
      <c r="N7" s="202">
        <v>28.98</v>
      </c>
      <c r="O7" s="202">
        <v>48.67</v>
      </c>
      <c r="P7" s="202">
        <v>59.98</v>
      </c>
      <c r="Q7" s="202">
        <v>3</v>
      </c>
      <c r="R7" s="202">
        <v>5.77</v>
      </c>
      <c r="S7" s="202">
        <v>3.86</v>
      </c>
      <c r="T7" s="202">
        <v>0</v>
      </c>
      <c r="U7" s="202">
        <v>257.98</v>
      </c>
      <c r="V7" s="202">
        <v>4.4400000000000004</v>
      </c>
      <c r="W7" s="202">
        <v>11.04</v>
      </c>
      <c r="X7" s="202">
        <v>36.19</v>
      </c>
      <c r="Y7" s="202">
        <v>0</v>
      </c>
      <c r="Z7">
        <v>0</v>
      </c>
      <c r="AA7" s="202">
        <v>8.8699999999999992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34.07</v>
      </c>
      <c r="AQ7" s="202">
        <v>14.57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20.18</v>
      </c>
      <c r="L8" s="202">
        <v>22.28</v>
      </c>
      <c r="M8" s="202">
        <v>0</v>
      </c>
      <c r="N8" s="202">
        <v>28.98</v>
      </c>
      <c r="O8" s="202">
        <v>48.67</v>
      </c>
      <c r="P8" s="202">
        <v>59.98</v>
      </c>
      <c r="Q8" s="202">
        <v>3</v>
      </c>
      <c r="R8" s="202">
        <v>5.77</v>
      </c>
      <c r="S8" s="202">
        <v>3.86</v>
      </c>
      <c r="T8" s="202">
        <v>0</v>
      </c>
      <c r="U8" s="202">
        <v>257.98</v>
      </c>
      <c r="V8" s="202">
        <v>4.4400000000000004</v>
      </c>
      <c r="W8" s="202">
        <v>11.04</v>
      </c>
      <c r="X8" s="202">
        <v>36.19</v>
      </c>
      <c r="Y8" s="202">
        <v>0</v>
      </c>
      <c r="Z8">
        <v>0</v>
      </c>
      <c r="AA8" s="202">
        <v>9.1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34.07</v>
      </c>
      <c r="AQ8" s="202">
        <v>14.57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20.18</v>
      </c>
      <c r="L9" s="202">
        <v>22.28</v>
      </c>
      <c r="M9" s="202">
        <v>0</v>
      </c>
      <c r="N9" s="202">
        <v>28.98</v>
      </c>
      <c r="O9" s="202">
        <v>48.67</v>
      </c>
      <c r="P9" s="202">
        <v>59.98</v>
      </c>
      <c r="Q9" s="202">
        <v>3</v>
      </c>
      <c r="R9" s="202">
        <v>5.77</v>
      </c>
      <c r="S9" s="202">
        <v>3.86</v>
      </c>
      <c r="T9" s="202">
        <v>0</v>
      </c>
      <c r="U9" s="202">
        <v>257.98</v>
      </c>
      <c r="V9" s="202">
        <v>4.4400000000000004</v>
      </c>
      <c r="W9" s="202">
        <v>11.04</v>
      </c>
      <c r="X9" s="202">
        <v>36.19</v>
      </c>
      <c r="Y9" s="202">
        <v>0</v>
      </c>
      <c r="Z9">
        <v>0</v>
      </c>
      <c r="AA9" s="202">
        <v>9.1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28.82</v>
      </c>
      <c r="AQ9" s="202">
        <v>14.57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20.18</v>
      </c>
      <c r="L10" s="202">
        <v>22.28</v>
      </c>
      <c r="M10" s="202">
        <v>0</v>
      </c>
      <c r="N10" s="202">
        <v>28.98</v>
      </c>
      <c r="O10" s="202">
        <v>48.67</v>
      </c>
      <c r="P10" s="202">
        <v>59.98</v>
      </c>
      <c r="Q10" s="202">
        <v>3</v>
      </c>
      <c r="R10" s="202">
        <v>5.77</v>
      </c>
      <c r="S10" s="202">
        <v>3.86</v>
      </c>
      <c r="T10" s="202">
        <v>0</v>
      </c>
      <c r="U10" s="202">
        <v>257.98</v>
      </c>
      <c r="V10" s="202">
        <v>4.4400000000000004</v>
      </c>
      <c r="W10" s="202">
        <v>11.04</v>
      </c>
      <c r="X10" s="202">
        <v>36.19</v>
      </c>
      <c r="Y10" s="202">
        <v>0</v>
      </c>
      <c r="Z10">
        <v>0</v>
      </c>
      <c r="AA10" s="202">
        <v>9.1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24.02</v>
      </c>
      <c r="AQ10" s="202">
        <v>14.57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20.18</v>
      </c>
      <c r="L11" s="202">
        <v>22.28</v>
      </c>
      <c r="M11" s="202">
        <v>0</v>
      </c>
      <c r="N11" s="202">
        <v>28.98</v>
      </c>
      <c r="O11" s="202">
        <v>48.67</v>
      </c>
      <c r="P11" s="202">
        <v>59.98</v>
      </c>
      <c r="Q11" s="202">
        <v>3</v>
      </c>
      <c r="R11" s="202">
        <v>5.77</v>
      </c>
      <c r="S11" s="202">
        <v>3.86</v>
      </c>
      <c r="T11" s="202">
        <v>0</v>
      </c>
      <c r="U11" s="202">
        <v>257.98</v>
      </c>
      <c r="V11" s="202">
        <v>4.4400000000000004</v>
      </c>
      <c r="W11" s="202">
        <v>11.04</v>
      </c>
      <c r="X11" s="202">
        <v>36.19</v>
      </c>
      <c r="Y11" s="202">
        <v>0</v>
      </c>
      <c r="Z11">
        <v>0</v>
      </c>
      <c r="AA11" s="202">
        <v>9.1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19.22</v>
      </c>
      <c r="AQ11" s="202">
        <v>14.57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20.18</v>
      </c>
      <c r="L12" s="202">
        <v>22.28</v>
      </c>
      <c r="M12" s="202">
        <v>0</v>
      </c>
      <c r="N12" s="202">
        <v>28.98</v>
      </c>
      <c r="O12" s="202">
        <v>48.67</v>
      </c>
      <c r="P12" s="202">
        <v>59.98</v>
      </c>
      <c r="Q12" s="202">
        <v>3</v>
      </c>
      <c r="R12" s="202">
        <v>5.77</v>
      </c>
      <c r="S12" s="202">
        <v>3.86</v>
      </c>
      <c r="T12" s="202">
        <v>0</v>
      </c>
      <c r="U12" s="202">
        <v>257.98</v>
      </c>
      <c r="V12" s="202">
        <v>4.4400000000000004</v>
      </c>
      <c r="W12" s="202">
        <v>11.04</v>
      </c>
      <c r="X12" s="202">
        <v>36.19</v>
      </c>
      <c r="Y12" s="202">
        <v>0</v>
      </c>
      <c r="Z12">
        <v>0</v>
      </c>
      <c r="AA12" s="202">
        <v>9.1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19.22</v>
      </c>
      <c r="AQ12" s="202">
        <v>14.57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20.18</v>
      </c>
      <c r="L13" s="202">
        <v>22.28</v>
      </c>
      <c r="M13" s="202">
        <v>0</v>
      </c>
      <c r="N13" s="202">
        <v>28.98</v>
      </c>
      <c r="O13" s="202">
        <v>48.67</v>
      </c>
      <c r="P13" s="202">
        <v>59.98</v>
      </c>
      <c r="Q13" s="202">
        <v>3</v>
      </c>
      <c r="R13" s="202">
        <v>5.77</v>
      </c>
      <c r="S13" s="202">
        <v>3.86</v>
      </c>
      <c r="T13" s="202">
        <v>0</v>
      </c>
      <c r="U13" s="202">
        <v>257.98</v>
      </c>
      <c r="V13" s="202">
        <v>4.4400000000000004</v>
      </c>
      <c r="W13" s="202">
        <v>11.04</v>
      </c>
      <c r="X13" s="202">
        <v>36.19</v>
      </c>
      <c r="Y13" s="202">
        <v>0</v>
      </c>
      <c r="Z13">
        <v>0</v>
      </c>
      <c r="AA13" s="202">
        <v>9.1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19.22</v>
      </c>
      <c r="AQ13" s="202">
        <v>14.57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20.18</v>
      </c>
      <c r="L14" s="202">
        <v>22.28</v>
      </c>
      <c r="M14" s="202">
        <v>0</v>
      </c>
      <c r="N14" s="202">
        <v>28.98</v>
      </c>
      <c r="O14" s="202">
        <v>48.67</v>
      </c>
      <c r="P14" s="202">
        <v>59.98</v>
      </c>
      <c r="Q14" s="202">
        <v>3</v>
      </c>
      <c r="R14" s="202">
        <v>5.77</v>
      </c>
      <c r="S14" s="202">
        <v>3.86</v>
      </c>
      <c r="T14" s="202">
        <v>0</v>
      </c>
      <c r="U14" s="202">
        <v>257.98</v>
      </c>
      <c r="V14" s="202">
        <v>4.4400000000000004</v>
      </c>
      <c r="W14" s="202">
        <v>11.04</v>
      </c>
      <c r="X14" s="202">
        <v>36.19</v>
      </c>
      <c r="Y14" s="202">
        <v>0</v>
      </c>
      <c r="Z14">
        <v>0</v>
      </c>
      <c r="AA14" s="202">
        <v>9.1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19.22</v>
      </c>
      <c r="AQ14" s="202">
        <v>14.57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20.18</v>
      </c>
      <c r="L15" s="202">
        <v>22.28</v>
      </c>
      <c r="M15" s="202">
        <v>0</v>
      </c>
      <c r="N15" s="202">
        <v>28.98</v>
      </c>
      <c r="O15" s="202">
        <v>48.67</v>
      </c>
      <c r="P15" s="202">
        <v>59.98</v>
      </c>
      <c r="Q15" s="202">
        <v>3</v>
      </c>
      <c r="R15" s="202">
        <v>5.77</v>
      </c>
      <c r="S15" s="202">
        <v>3.86</v>
      </c>
      <c r="T15" s="202">
        <v>0</v>
      </c>
      <c r="U15" s="202">
        <v>257.98</v>
      </c>
      <c r="V15" s="202">
        <v>4.4400000000000004</v>
      </c>
      <c r="W15" s="202">
        <v>11.04</v>
      </c>
      <c r="X15" s="202">
        <v>36.19</v>
      </c>
      <c r="Y15" s="202">
        <v>0</v>
      </c>
      <c r="Z15">
        <v>0</v>
      </c>
      <c r="AA15" s="202">
        <v>9.1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17.29</v>
      </c>
      <c r="AQ15" s="202">
        <v>14.57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20.18</v>
      </c>
      <c r="L16" s="202">
        <v>22.28</v>
      </c>
      <c r="M16" s="202">
        <v>0</v>
      </c>
      <c r="N16" s="202">
        <v>28.98</v>
      </c>
      <c r="O16" s="202">
        <v>48.67</v>
      </c>
      <c r="P16" s="202">
        <v>59.98</v>
      </c>
      <c r="Q16" s="202">
        <v>3</v>
      </c>
      <c r="R16" s="202">
        <v>5.77</v>
      </c>
      <c r="S16" s="202">
        <v>3.86</v>
      </c>
      <c r="T16" s="202">
        <v>0</v>
      </c>
      <c r="U16" s="202">
        <v>257.98</v>
      </c>
      <c r="V16" s="202">
        <v>4.4400000000000004</v>
      </c>
      <c r="W16" s="202">
        <v>11.04</v>
      </c>
      <c r="X16" s="202">
        <v>36.19</v>
      </c>
      <c r="Y16" s="202">
        <v>0</v>
      </c>
      <c r="Z16">
        <v>0</v>
      </c>
      <c r="AA16" s="202">
        <v>9.1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17.29</v>
      </c>
      <c r="AQ16" s="202">
        <v>14.57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20.18</v>
      </c>
      <c r="L17" s="202">
        <v>22.28</v>
      </c>
      <c r="M17" s="202">
        <v>0</v>
      </c>
      <c r="N17" s="202">
        <v>28.98</v>
      </c>
      <c r="O17" s="202">
        <v>48.67</v>
      </c>
      <c r="P17" s="202">
        <v>59.98</v>
      </c>
      <c r="Q17" s="202">
        <v>3</v>
      </c>
      <c r="R17" s="202">
        <v>5.77</v>
      </c>
      <c r="S17" s="202">
        <v>3.86</v>
      </c>
      <c r="T17" s="202">
        <v>0</v>
      </c>
      <c r="U17" s="202">
        <v>265.67</v>
      </c>
      <c r="V17" s="202">
        <v>4.4400000000000004</v>
      </c>
      <c r="W17" s="202">
        <v>11.04</v>
      </c>
      <c r="X17" s="202">
        <v>36.19</v>
      </c>
      <c r="Y17" s="202">
        <v>0</v>
      </c>
      <c r="Z17">
        <v>0</v>
      </c>
      <c r="AA17" s="202">
        <v>9.1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17.29</v>
      </c>
      <c r="AQ17" s="202">
        <v>14.57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20.18</v>
      </c>
      <c r="L18" s="202">
        <v>22.28</v>
      </c>
      <c r="M18" s="202">
        <v>0</v>
      </c>
      <c r="N18" s="202">
        <v>28.98</v>
      </c>
      <c r="O18" s="202">
        <v>48.67</v>
      </c>
      <c r="P18" s="202">
        <v>59.98</v>
      </c>
      <c r="Q18" s="202">
        <v>3</v>
      </c>
      <c r="R18" s="202">
        <v>5.77</v>
      </c>
      <c r="S18" s="202">
        <v>3.86</v>
      </c>
      <c r="T18" s="202">
        <v>0</v>
      </c>
      <c r="U18" s="202">
        <v>281.05</v>
      </c>
      <c r="V18" s="202">
        <v>4.4400000000000004</v>
      </c>
      <c r="W18" s="202">
        <v>11.04</v>
      </c>
      <c r="X18" s="202">
        <v>36.19</v>
      </c>
      <c r="Y18" s="202">
        <v>0</v>
      </c>
      <c r="Z18">
        <v>0</v>
      </c>
      <c r="AA18" s="202">
        <v>9.1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17.29</v>
      </c>
      <c r="AQ18" s="202">
        <v>14.57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20.18</v>
      </c>
      <c r="L19" s="202">
        <v>21.4</v>
      </c>
      <c r="M19" s="202">
        <v>0</v>
      </c>
      <c r="N19" s="202">
        <v>28.98</v>
      </c>
      <c r="O19" s="202">
        <v>48.67</v>
      </c>
      <c r="P19" s="202">
        <v>59.98</v>
      </c>
      <c r="Q19" s="202">
        <v>3</v>
      </c>
      <c r="R19" s="202">
        <v>5.54</v>
      </c>
      <c r="S19" s="202">
        <v>3.76</v>
      </c>
      <c r="T19" s="202">
        <v>0</v>
      </c>
      <c r="U19" s="202">
        <v>293.56</v>
      </c>
      <c r="V19" s="202">
        <v>1.92</v>
      </c>
      <c r="W19" s="202">
        <v>11.04</v>
      </c>
      <c r="X19" s="202">
        <v>36.19</v>
      </c>
      <c r="Y19" s="202">
        <v>0</v>
      </c>
      <c r="Z19">
        <v>0</v>
      </c>
      <c r="AA19" s="202">
        <v>9.1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16.579999999999998</v>
      </c>
      <c r="AQ19" s="202">
        <v>14.57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20.18</v>
      </c>
      <c r="L20" s="202">
        <v>21.4</v>
      </c>
      <c r="M20" s="202">
        <v>0</v>
      </c>
      <c r="N20" s="202">
        <v>28.98</v>
      </c>
      <c r="O20" s="202">
        <v>48.67</v>
      </c>
      <c r="P20" s="202">
        <v>59.98</v>
      </c>
      <c r="Q20" s="202">
        <v>3</v>
      </c>
      <c r="R20" s="202">
        <v>5.54</v>
      </c>
      <c r="S20" s="202">
        <v>3.76</v>
      </c>
      <c r="T20" s="202">
        <v>0</v>
      </c>
      <c r="U20" s="202">
        <v>299.54000000000002</v>
      </c>
      <c r="V20" s="202">
        <v>1.92</v>
      </c>
      <c r="W20" s="202">
        <v>11.04</v>
      </c>
      <c r="X20" s="202">
        <v>36.19</v>
      </c>
      <c r="Y20" s="202">
        <v>0</v>
      </c>
      <c r="Z20">
        <v>0</v>
      </c>
      <c r="AA20" s="202">
        <v>9.1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16.579999999999998</v>
      </c>
      <c r="AQ20" s="202">
        <v>14.57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20.18</v>
      </c>
      <c r="L21" s="202">
        <v>21.4</v>
      </c>
      <c r="M21" s="202">
        <v>0</v>
      </c>
      <c r="N21" s="202">
        <v>28.98</v>
      </c>
      <c r="O21" s="202">
        <v>48.67</v>
      </c>
      <c r="P21" s="202">
        <v>59.98</v>
      </c>
      <c r="Q21" s="202">
        <v>3</v>
      </c>
      <c r="R21" s="202">
        <v>5.54</v>
      </c>
      <c r="S21" s="202">
        <v>3.76</v>
      </c>
      <c r="T21" s="202">
        <v>0</v>
      </c>
      <c r="U21" s="202">
        <v>306.01</v>
      </c>
      <c r="V21" s="202">
        <v>1.92</v>
      </c>
      <c r="W21" s="202">
        <v>5.76</v>
      </c>
      <c r="X21" s="202">
        <v>18.260000000000002</v>
      </c>
      <c r="Y21" s="202">
        <v>0</v>
      </c>
      <c r="Z21">
        <v>0</v>
      </c>
      <c r="AA21" s="202">
        <v>9.1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16.329999999999998</v>
      </c>
      <c r="AQ21" s="202">
        <v>14.57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19.809999999999999</v>
      </c>
      <c r="L22" s="202">
        <v>21.14</v>
      </c>
      <c r="M22" s="202">
        <v>0</v>
      </c>
      <c r="N22" s="202">
        <v>28.98</v>
      </c>
      <c r="O22" s="202">
        <v>48.67</v>
      </c>
      <c r="P22" s="202">
        <v>59.98</v>
      </c>
      <c r="Q22" s="202">
        <v>2.77</v>
      </c>
      <c r="R22" s="202">
        <v>5.53</v>
      </c>
      <c r="S22" s="202">
        <v>3.69</v>
      </c>
      <c r="T22" s="202">
        <v>0</v>
      </c>
      <c r="U22" s="202">
        <v>307.52999999999997</v>
      </c>
      <c r="V22" s="202">
        <v>1.92</v>
      </c>
      <c r="W22" s="202">
        <v>5.76</v>
      </c>
      <c r="X22" s="202">
        <v>35.47</v>
      </c>
      <c r="Y22" s="202">
        <v>0</v>
      </c>
      <c r="Z22">
        <v>0</v>
      </c>
      <c r="AA22" s="202">
        <v>9.1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16.329999999999998</v>
      </c>
      <c r="AQ22" s="202">
        <v>11.53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20.18</v>
      </c>
      <c r="L23" s="202">
        <v>21.14</v>
      </c>
      <c r="M23" s="202">
        <v>0</v>
      </c>
      <c r="N23" s="202">
        <v>28.98</v>
      </c>
      <c r="O23" s="202">
        <v>48.67</v>
      </c>
      <c r="P23" s="202">
        <v>59.98</v>
      </c>
      <c r="Q23" s="202">
        <v>2.77</v>
      </c>
      <c r="R23" s="202">
        <v>5.53</v>
      </c>
      <c r="S23" s="202">
        <v>3.69</v>
      </c>
      <c r="T23" s="202">
        <v>0</v>
      </c>
      <c r="U23" s="202">
        <v>307.52999999999997</v>
      </c>
      <c r="V23" s="202">
        <v>2.46</v>
      </c>
      <c r="W23" s="202">
        <v>10.75</v>
      </c>
      <c r="X23" s="202">
        <v>36.19</v>
      </c>
      <c r="Y23" s="202">
        <v>0</v>
      </c>
      <c r="Z23">
        <v>0</v>
      </c>
      <c r="AA23" s="202">
        <v>9.1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16.329999999999998</v>
      </c>
      <c r="AQ23" s="202">
        <v>11.53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20.18</v>
      </c>
      <c r="L24" s="202">
        <v>21.14</v>
      </c>
      <c r="M24" s="202">
        <v>0</v>
      </c>
      <c r="N24" s="202">
        <v>28.98</v>
      </c>
      <c r="O24" s="202">
        <v>48.67</v>
      </c>
      <c r="P24" s="202">
        <v>59.98</v>
      </c>
      <c r="Q24" s="202">
        <v>2.77</v>
      </c>
      <c r="R24" s="202">
        <v>5.53</v>
      </c>
      <c r="S24" s="202">
        <v>3.69</v>
      </c>
      <c r="T24" s="202">
        <v>0</v>
      </c>
      <c r="U24" s="202">
        <v>307.52999999999997</v>
      </c>
      <c r="V24" s="202">
        <v>2.46</v>
      </c>
      <c r="W24" s="202">
        <v>11.04</v>
      </c>
      <c r="X24" s="202">
        <v>36.19</v>
      </c>
      <c r="Y24" s="202">
        <v>0</v>
      </c>
      <c r="Z24">
        <v>0</v>
      </c>
      <c r="AA24" s="202">
        <v>9.1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16.329999999999998</v>
      </c>
      <c r="AQ24" s="202">
        <v>11.53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20.18</v>
      </c>
      <c r="L25" s="202">
        <v>21.14</v>
      </c>
      <c r="M25" s="202">
        <v>0</v>
      </c>
      <c r="N25" s="202">
        <v>28.98</v>
      </c>
      <c r="O25" s="202">
        <v>48.67</v>
      </c>
      <c r="P25" s="202">
        <v>59.98</v>
      </c>
      <c r="Q25" s="202">
        <v>2.77</v>
      </c>
      <c r="R25" s="202">
        <v>5.53</v>
      </c>
      <c r="S25" s="202">
        <v>3.69</v>
      </c>
      <c r="T25" s="202">
        <v>0</v>
      </c>
      <c r="U25" s="202">
        <v>307.52999999999997</v>
      </c>
      <c r="V25" s="202">
        <v>3.89</v>
      </c>
      <c r="W25" s="202">
        <v>11.04</v>
      </c>
      <c r="X25" s="202">
        <v>36.19</v>
      </c>
      <c r="Y25" s="202">
        <v>0</v>
      </c>
      <c r="Z25">
        <v>0</v>
      </c>
      <c r="AA25" s="202">
        <v>9.1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24.98</v>
      </c>
      <c r="AQ25" s="202">
        <v>11.53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20.18</v>
      </c>
      <c r="L26" s="202">
        <v>21.14</v>
      </c>
      <c r="M26" s="202">
        <v>0</v>
      </c>
      <c r="N26" s="202">
        <v>28.98</v>
      </c>
      <c r="O26" s="202">
        <v>48.67</v>
      </c>
      <c r="P26" s="202">
        <v>59.98</v>
      </c>
      <c r="Q26" s="202">
        <v>2.77</v>
      </c>
      <c r="R26" s="202">
        <v>5.54</v>
      </c>
      <c r="S26" s="202">
        <v>3.69</v>
      </c>
      <c r="T26" s="202">
        <v>0</v>
      </c>
      <c r="U26" s="202">
        <v>307.52999999999997</v>
      </c>
      <c r="V26" s="202">
        <v>3.9</v>
      </c>
      <c r="W26" s="202">
        <v>11.04</v>
      </c>
      <c r="X26" s="202">
        <v>36.19</v>
      </c>
      <c r="Y26" s="202">
        <v>0</v>
      </c>
      <c r="Z26">
        <v>0</v>
      </c>
      <c r="AA26" s="202">
        <v>9.1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24.98</v>
      </c>
      <c r="AQ26" s="202">
        <v>11.53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34.340000000000003</v>
      </c>
      <c r="L27" s="202">
        <v>38.590000000000003</v>
      </c>
      <c r="M27" s="202">
        <v>0</v>
      </c>
      <c r="N27" s="202">
        <v>28.98</v>
      </c>
      <c r="O27" s="202">
        <v>48.67</v>
      </c>
      <c r="P27" s="202">
        <v>59.98</v>
      </c>
      <c r="Q27" s="202">
        <v>4.91</v>
      </c>
      <c r="R27" s="202">
        <v>10.23</v>
      </c>
      <c r="S27" s="202">
        <v>6.39</v>
      </c>
      <c r="T27" s="202">
        <v>0</v>
      </c>
      <c r="U27" s="202">
        <v>307.52999999999997</v>
      </c>
      <c r="V27" s="202">
        <v>3.9</v>
      </c>
      <c r="W27" s="202">
        <v>11.04</v>
      </c>
      <c r="X27" s="202">
        <v>36.19</v>
      </c>
      <c r="Y27" s="202">
        <v>0</v>
      </c>
      <c r="Z27">
        <v>0</v>
      </c>
      <c r="AA27" s="202">
        <v>9.1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34.07</v>
      </c>
      <c r="AQ27" s="202">
        <v>22.01</v>
      </c>
      <c r="AR27" s="202">
        <v>0.13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49.96</v>
      </c>
      <c r="L28" s="202">
        <v>35.200000000000003</v>
      </c>
      <c r="M28" s="202">
        <v>0</v>
      </c>
      <c r="N28" s="202">
        <v>28.98</v>
      </c>
      <c r="O28" s="202">
        <v>48.67</v>
      </c>
      <c r="P28" s="202">
        <v>59.98</v>
      </c>
      <c r="Q28" s="202">
        <v>5.01</v>
      </c>
      <c r="R28" s="202">
        <v>10.35</v>
      </c>
      <c r="S28" s="202">
        <v>6.44</v>
      </c>
      <c r="T28" s="202">
        <v>0</v>
      </c>
      <c r="U28" s="202">
        <v>307.52999999999997</v>
      </c>
      <c r="V28" s="202">
        <v>3.9</v>
      </c>
      <c r="W28" s="202">
        <v>11.04</v>
      </c>
      <c r="X28" s="202">
        <v>36.19</v>
      </c>
      <c r="Y28" s="202">
        <v>0</v>
      </c>
      <c r="Z28">
        <v>0</v>
      </c>
      <c r="AA28" s="202">
        <v>9.1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34.07</v>
      </c>
      <c r="AQ28" s="202">
        <v>22.01</v>
      </c>
      <c r="AR28" s="202">
        <v>0.26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70.14</v>
      </c>
      <c r="L29" s="202">
        <v>21.14</v>
      </c>
      <c r="M29" s="202">
        <v>0</v>
      </c>
      <c r="N29" s="202">
        <v>28.98</v>
      </c>
      <c r="O29" s="202">
        <v>48.67</v>
      </c>
      <c r="P29" s="202">
        <v>59.98</v>
      </c>
      <c r="Q29" s="202">
        <v>5.01</v>
      </c>
      <c r="R29" s="202">
        <v>10.35</v>
      </c>
      <c r="S29" s="202">
        <v>6.44</v>
      </c>
      <c r="T29" s="202">
        <v>0</v>
      </c>
      <c r="U29" s="202">
        <v>307.52999999999997</v>
      </c>
      <c r="V29" s="202">
        <v>3.9</v>
      </c>
      <c r="W29" s="202">
        <v>11.04</v>
      </c>
      <c r="X29" s="202">
        <v>36.19</v>
      </c>
      <c r="Y29" s="202">
        <v>0</v>
      </c>
      <c r="Z29">
        <v>0</v>
      </c>
      <c r="AA29" s="202">
        <v>9.1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34.07</v>
      </c>
      <c r="AQ29" s="202">
        <v>22.01</v>
      </c>
      <c r="AR29" s="202">
        <v>0.61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120.1</v>
      </c>
      <c r="L30" s="202">
        <v>28.82</v>
      </c>
      <c r="M30" s="202">
        <v>0</v>
      </c>
      <c r="N30" s="202">
        <v>28.98</v>
      </c>
      <c r="O30" s="202">
        <v>48.67</v>
      </c>
      <c r="P30" s="202">
        <v>59.98</v>
      </c>
      <c r="Q30" s="202">
        <v>5.01</v>
      </c>
      <c r="R30" s="202">
        <v>10.35</v>
      </c>
      <c r="S30" s="202">
        <v>6.44</v>
      </c>
      <c r="T30" s="202">
        <v>0</v>
      </c>
      <c r="U30" s="202">
        <v>307.52999999999997</v>
      </c>
      <c r="V30" s="202">
        <v>3.9</v>
      </c>
      <c r="W30" s="202">
        <v>11.04</v>
      </c>
      <c r="X30" s="202">
        <v>36.19</v>
      </c>
      <c r="Y30" s="202">
        <v>0</v>
      </c>
      <c r="Z30">
        <v>0</v>
      </c>
      <c r="AA30" s="202">
        <v>9.1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34.07</v>
      </c>
      <c r="AQ30" s="202">
        <v>22.01</v>
      </c>
      <c r="AR30" s="202">
        <v>2.1800000000000002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157.63999999999999</v>
      </c>
      <c r="L31" s="202">
        <v>41.85</v>
      </c>
      <c r="M31" s="202">
        <v>0</v>
      </c>
      <c r="N31" s="202">
        <v>28.98</v>
      </c>
      <c r="O31" s="202">
        <v>48.67</v>
      </c>
      <c r="P31" s="202">
        <v>59.98</v>
      </c>
      <c r="Q31" s="202">
        <v>5.01</v>
      </c>
      <c r="R31" s="202">
        <v>10.35</v>
      </c>
      <c r="S31" s="202">
        <v>6.44</v>
      </c>
      <c r="T31" s="202">
        <v>0</v>
      </c>
      <c r="U31" s="202">
        <v>307.52999999999997</v>
      </c>
      <c r="V31" s="202">
        <v>3.9</v>
      </c>
      <c r="W31" s="202">
        <v>11.04</v>
      </c>
      <c r="X31" s="202">
        <v>36.19</v>
      </c>
      <c r="Y31" s="202">
        <v>0</v>
      </c>
      <c r="Z31">
        <v>0</v>
      </c>
      <c r="AA31" s="202">
        <v>9.1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34.07</v>
      </c>
      <c r="AQ31" s="202">
        <v>22.01</v>
      </c>
      <c r="AR31" s="202">
        <v>6.38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157.63999999999999</v>
      </c>
      <c r="L32" s="202">
        <v>41.85</v>
      </c>
      <c r="M32" s="202">
        <v>0</v>
      </c>
      <c r="N32" s="202">
        <v>28.98</v>
      </c>
      <c r="O32" s="202">
        <v>48.67</v>
      </c>
      <c r="P32" s="202">
        <v>59.98</v>
      </c>
      <c r="Q32" s="202">
        <v>5.01</v>
      </c>
      <c r="R32" s="202">
        <v>10.35</v>
      </c>
      <c r="S32" s="202">
        <v>6.44</v>
      </c>
      <c r="T32" s="202">
        <v>0</v>
      </c>
      <c r="U32" s="202">
        <v>307.52999999999997</v>
      </c>
      <c r="V32" s="202">
        <v>3.9</v>
      </c>
      <c r="W32" s="202">
        <v>11.04</v>
      </c>
      <c r="X32" s="202">
        <v>36.19</v>
      </c>
      <c r="Y32" s="202">
        <v>0</v>
      </c>
      <c r="Z32">
        <v>0</v>
      </c>
      <c r="AA32" s="202">
        <v>9.1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34.07</v>
      </c>
      <c r="AQ32" s="202">
        <v>22.01</v>
      </c>
      <c r="AR32" s="202">
        <v>11.83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157.63999999999999</v>
      </c>
      <c r="L33" s="202">
        <v>41.85</v>
      </c>
      <c r="M33" s="202">
        <v>0</v>
      </c>
      <c r="N33" s="202">
        <v>28.98</v>
      </c>
      <c r="O33" s="202">
        <v>48.67</v>
      </c>
      <c r="P33" s="202">
        <v>59.98</v>
      </c>
      <c r="Q33" s="202">
        <v>5.01</v>
      </c>
      <c r="R33" s="202">
        <v>10.35</v>
      </c>
      <c r="S33" s="202">
        <v>6.44</v>
      </c>
      <c r="T33" s="202">
        <v>0</v>
      </c>
      <c r="U33" s="202">
        <v>307.52999999999997</v>
      </c>
      <c r="V33" s="202">
        <v>3.9</v>
      </c>
      <c r="W33" s="202">
        <v>11.04</v>
      </c>
      <c r="X33" s="202">
        <v>36.19</v>
      </c>
      <c r="Y33" s="202">
        <v>0</v>
      </c>
      <c r="Z33">
        <v>0</v>
      </c>
      <c r="AA33" s="202">
        <v>9.1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34.07</v>
      </c>
      <c r="AQ33" s="202">
        <v>22.01</v>
      </c>
      <c r="AR33" s="202">
        <v>20.95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157.63999999999999</v>
      </c>
      <c r="L34" s="202">
        <v>41.85</v>
      </c>
      <c r="M34" s="202">
        <v>0</v>
      </c>
      <c r="N34" s="202">
        <v>28.98</v>
      </c>
      <c r="O34" s="202">
        <v>48.67</v>
      </c>
      <c r="P34" s="202">
        <v>59.98</v>
      </c>
      <c r="Q34" s="202">
        <v>5.01</v>
      </c>
      <c r="R34" s="202">
        <v>10.35</v>
      </c>
      <c r="S34" s="202">
        <v>6.44</v>
      </c>
      <c r="T34" s="202">
        <v>0</v>
      </c>
      <c r="U34" s="202">
        <v>307.52999999999997</v>
      </c>
      <c r="V34" s="202">
        <v>3.9</v>
      </c>
      <c r="W34" s="202">
        <v>11.04</v>
      </c>
      <c r="X34" s="202">
        <v>36.19</v>
      </c>
      <c r="Y34" s="202">
        <v>0</v>
      </c>
      <c r="Z34">
        <v>0</v>
      </c>
      <c r="AA34" s="202">
        <v>9.1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34.07</v>
      </c>
      <c r="AQ34" s="202">
        <v>22.01</v>
      </c>
      <c r="AR34" s="202">
        <v>23.5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157.63999999999999</v>
      </c>
      <c r="L35" s="202">
        <v>41.85</v>
      </c>
      <c r="M35" s="202">
        <v>0</v>
      </c>
      <c r="N35" s="202">
        <v>28.98</v>
      </c>
      <c r="O35" s="202">
        <v>48.67</v>
      </c>
      <c r="P35" s="202">
        <v>59.98</v>
      </c>
      <c r="Q35" s="202">
        <v>5.01</v>
      </c>
      <c r="R35" s="202">
        <v>10.35</v>
      </c>
      <c r="S35" s="202">
        <v>0</v>
      </c>
      <c r="T35" s="202">
        <v>0</v>
      </c>
      <c r="U35" s="202">
        <v>307.52999999999997</v>
      </c>
      <c r="V35" s="202">
        <v>3.9</v>
      </c>
      <c r="W35" s="202">
        <v>11.04</v>
      </c>
      <c r="X35" s="202">
        <v>36.19</v>
      </c>
      <c r="Y35" s="202">
        <v>0</v>
      </c>
      <c r="Z35">
        <v>0</v>
      </c>
      <c r="AA35" s="202">
        <v>9.1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34.07</v>
      </c>
      <c r="AQ35" s="202">
        <v>22.01</v>
      </c>
      <c r="AR35" s="202">
        <v>23.5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157.63999999999999</v>
      </c>
      <c r="L36" s="202">
        <v>41.85</v>
      </c>
      <c r="M36" s="202">
        <v>0</v>
      </c>
      <c r="N36" s="202">
        <v>28.98</v>
      </c>
      <c r="O36" s="202">
        <v>48.67</v>
      </c>
      <c r="P36" s="202">
        <v>59.98</v>
      </c>
      <c r="Q36" s="202">
        <v>5.01</v>
      </c>
      <c r="R36" s="202">
        <v>10.35</v>
      </c>
      <c r="S36" s="202">
        <v>0</v>
      </c>
      <c r="T36" s="202">
        <v>0</v>
      </c>
      <c r="U36" s="202">
        <v>307.52999999999997</v>
      </c>
      <c r="V36" s="202">
        <v>3.9</v>
      </c>
      <c r="W36" s="202">
        <v>11.04</v>
      </c>
      <c r="X36" s="202">
        <v>36.19</v>
      </c>
      <c r="Y36" s="202">
        <v>0</v>
      </c>
      <c r="Z36">
        <v>0</v>
      </c>
      <c r="AA36" s="202">
        <v>9.1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34.07</v>
      </c>
      <c r="AQ36" s="202">
        <v>22.01</v>
      </c>
      <c r="AR36" s="202">
        <v>23.5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157.63999999999999</v>
      </c>
      <c r="L37" s="202">
        <v>41.85</v>
      </c>
      <c r="M37" s="202">
        <v>0</v>
      </c>
      <c r="N37" s="202">
        <v>28.98</v>
      </c>
      <c r="O37" s="202">
        <v>48.67</v>
      </c>
      <c r="P37" s="202">
        <v>59.98</v>
      </c>
      <c r="Q37" s="202">
        <v>5.01</v>
      </c>
      <c r="R37" s="202">
        <v>10.35</v>
      </c>
      <c r="S37" s="202">
        <v>0</v>
      </c>
      <c r="T37" s="202">
        <v>0</v>
      </c>
      <c r="U37" s="202">
        <v>313.7</v>
      </c>
      <c r="V37" s="202">
        <v>3.9</v>
      </c>
      <c r="W37" s="202">
        <v>11.04</v>
      </c>
      <c r="X37" s="202">
        <v>36.19</v>
      </c>
      <c r="Y37" s="202">
        <v>0</v>
      </c>
      <c r="Z37">
        <v>0</v>
      </c>
      <c r="AA37" s="202">
        <v>9.1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34.07</v>
      </c>
      <c r="AQ37" s="202">
        <v>22.01</v>
      </c>
      <c r="AR37" s="202">
        <v>23.5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157.63999999999999</v>
      </c>
      <c r="L38" s="202">
        <v>41.85</v>
      </c>
      <c r="M38" s="202">
        <v>0</v>
      </c>
      <c r="N38" s="202">
        <v>28.98</v>
      </c>
      <c r="O38" s="202">
        <v>48.67</v>
      </c>
      <c r="P38" s="202">
        <v>59.98</v>
      </c>
      <c r="Q38" s="202">
        <v>5.01</v>
      </c>
      <c r="R38" s="202">
        <v>10.35</v>
      </c>
      <c r="S38" s="202">
        <v>0</v>
      </c>
      <c r="T38" s="202">
        <v>0</v>
      </c>
      <c r="U38" s="202">
        <v>316.07</v>
      </c>
      <c r="V38" s="202">
        <v>3.9</v>
      </c>
      <c r="W38" s="202">
        <v>11.04</v>
      </c>
      <c r="X38" s="202">
        <v>36.19</v>
      </c>
      <c r="Y38" s="202">
        <v>0</v>
      </c>
      <c r="Z38">
        <v>0</v>
      </c>
      <c r="AA38" s="202">
        <v>8.8699999999999992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34.07</v>
      </c>
      <c r="AQ38" s="202">
        <v>22.01</v>
      </c>
      <c r="AR38" s="202">
        <v>23.5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157.63999999999999</v>
      </c>
      <c r="L39" s="202">
        <v>44.2</v>
      </c>
      <c r="M39" s="202">
        <v>0</v>
      </c>
      <c r="N39" s="202">
        <v>28.98</v>
      </c>
      <c r="O39" s="202">
        <v>48.67</v>
      </c>
      <c r="P39" s="202">
        <v>59.98</v>
      </c>
      <c r="Q39" s="202">
        <v>5.01</v>
      </c>
      <c r="R39" s="202">
        <v>10.35</v>
      </c>
      <c r="S39" s="202">
        <v>0</v>
      </c>
      <c r="T39" s="202">
        <v>0</v>
      </c>
      <c r="U39" s="202">
        <v>320.08</v>
      </c>
      <c r="V39" s="202">
        <v>3.9</v>
      </c>
      <c r="W39" s="202">
        <v>11.04</v>
      </c>
      <c r="X39" s="202">
        <v>36.19</v>
      </c>
      <c r="Y39" s="202">
        <v>0</v>
      </c>
      <c r="Z39">
        <v>0</v>
      </c>
      <c r="AA39" s="202">
        <v>8.8699999999999992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34.07</v>
      </c>
      <c r="AQ39" s="202">
        <v>22.01</v>
      </c>
      <c r="AR39" s="202">
        <v>23.5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157.63999999999999</v>
      </c>
      <c r="L40" s="202">
        <v>44.2</v>
      </c>
      <c r="M40" s="202">
        <v>0</v>
      </c>
      <c r="N40" s="202">
        <v>28.98</v>
      </c>
      <c r="O40" s="202">
        <v>48.67</v>
      </c>
      <c r="P40" s="202">
        <v>59.98</v>
      </c>
      <c r="Q40" s="202">
        <v>5.01</v>
      </c>
      <c r="R40" s="202">
        <v>10.35</v>
      </c>
      <c r="S40" s="202">
        <v>0</v>
      </c>
      <c r="T40" s="202">
        <v>0</v>
      </c>
      <c r="U40" s="202">
        <v>320.08</v>
      </c>
      <c r="V40" s="202">
        <v>3.9</v>
      </c>
      <c r="W40" s="202">
        <v>11.04</v>
      </c>
      <c r="X40" s="202">
        <v>36.19</v>
      </c>
      <c r="Y40" s="202">
        <v>0</v>
      </c>
      <c r="Z40">
        <v>0</v>
      </c>
      <c r="AA40" s="202">
        <v>8.8699999999999992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34.07</v>
      </c>
      <c r="AQ40" s="202">
        <v>22.01</v>
      </c>
      <c r="AR40" s="202">
        <v>23.5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157.63999999999999</v>
      </c>
      <c r="L41" s="202">
        <v>44.2</v>
      </c>
      <c r="M41" s="202">
        <v>0</v>
      </c>
      <c r="N41" s="202">
        <v>28.98</v>
      </c>
      <c r="O41" s="202">
        <v>48.67</v>
      </c>
      <c r="P41" s="202">
        <v>59.98</v>
      </c>
      <c r="Q41" s="202">
        <v>5.01</v>
      </c>
      <c r="R41" s="202">
        <v>10.35</v>
      </c>
      <c r="S41" s="202">
        <v>0</v>
      </c>
      <c r="T41" s="202">
        <v>0</v>
      </c>
      <c r="U41" s="202">
        <v>320.08</v>
      </c>
      <c r="V41" s="202">
        <v>3.9</v>
      </c>
      <c r="W41" s="202">
        <v>11.04</v>
      </c>
      <c r="X41" s="202">
        <v>36.19</v>
      </c>
      <c r="Y41" s="202">
        <v>0</v>
      </c>
      <c r="Z41">
        <v>0</v>
      </c>
      <c r="AA41" s="202">
        <v>8.8699999999999992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34.07</v>
      </c>
      <c r="AQ41" s="202">
        <v>22.01</v>
      </c>
      <c r="AR41" s="202">
        <v>23.5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157.63999999999999</v>
      </c>
      <c r="L42" s="202">
        <v>44.2</v>
      </c>
      <c r="M42" s="202">
        <v>0</v>
      </c>
      <c r="N42" s="202">
        <v>28.98</v>
      </c>
      <c r="O42" s="202">
        <v>48.67</v>
      </c>
      <c r="P42" s="202">
        <v>59.98</v>
      </c>
      <c r="Q42" s="202">
        <v>5.01</v>
      </c>
      <c r="R42" s="202">
        <v>10.35</v>
      </c>
      <c r="S42" s="202">
        <v>0</v>
      </c>
      <c r="T42" s="202">
        <v>0</v>
      </c>
      <c r="U42" s="202">
        <v>320.08</v>
      </c>
      <c r="V42" s="202">
        <v>3.9</v>
      </c>
      <c r="W42" s="202">
        <v>11.04</v>
      </c>
      <c r="X42" s="202">
        <v>36.19</v>
      </c>
      <c r="Y42" s="202">
        <v>0</v>
      </c>
      <c r="Z42">
        <v>0</v>
      </c>
      <c r="AA42" s="202">
        <v>8.8699999999999992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34.07</v>
      </c>
      <c r="AQ42" s="202">
        <v>22.01</v>
      </c>
      <c r="AR42" s="202">
        <v>23.5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157.63999999999999</v>
      </c>
      <c r="L43" s="202">
        <v>44.2</v>
      </c>
      <c r="M43" s="202">
        <v>0</v>
      </c>
      <c r="N43" s="202">
        <v>28.98</v>
      </c>
      <c r="O43" s="202">
        <v>48.67</v>
      </c>
      <c r="P43" s="202">
        <v>59.98</v>
      </c>
      <c r="Q43" s="202">
        <v>5.01</v>
      </c>
      <c r="R43" s="202">
        <v>10.35</v>
      </c>
      <c r="S43" s="202">
        <v>0</v>
      </c>
      <c r="T43" s="202">
        <v>0</v>
      </c>
      <c r="U43" s="202">
        <v>320.08</v>
      </c>
      <c r="V43" s="202">
        <v>3.9</v>
      </c>
      <c r="W43" s="202">
        <v>11.04</v>
      </c>
      <c r="X43" s="202">
        <v>36.19</v>
      </c>
      <c r="Y43" s="202">
        <v>0</v>
      </c>
      <c r="Z43">
        <v>0</v>
      </c>
      <c r="AA43" s="202">
        <v>8.8699999999999992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34.07</v>
      </c>
      <c r="AQ43" s="202">
        <v>22.01</v>
      </c>
      <c r="AR43" s="202">
        <v>23.5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157.63999999999999</v>
      </c>
      <c r="L44" s="202">
        <v>44.2</v>
      </c>
      <c r="M44" s="202">
        <v>0</v>
      </c>
      <c r="N44" s="202">
        <v>28.98</v>
      </c>
      <c r="O44" s="202">
        <v>48.67</v>
      </c>
      <c r="P44" s="202">
        <v>59.98</v>
      </c>
      <c r="Q44" s="202">
        <v>5.01</v>
      </c>
      <c r="R44" s="202">
        <v>10.35</v>
      </c>
      <c r="S44" s="202">
        <v>0</v>
      </c>
      <c r="T44" s="202">
        <v>0</v>
      </c>
      <c r="U44" s="202">
        <v>320.08</v>
      </c>
      <c r="V44" s="202">
        <v>3.9</v>
      </c>
      <c r="W44" s="202">
        <v>11.04</v>
      </c>
      <c r="X44" s="202">
        <v>36.19</v>
      </c>
      <c r="Y44" s="202">
        <v>0</v>
      </c>
      <c r="Z44">
        <v>0</v>
      </c>
      <c r="AA44" s="202">
        <v>8.8699999999999992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34.07</v>
      </c>
      <c r="AQ44" s="202">
        <v>22.01</v>
      </c>
      <c r="AR44" s="202">
        <v>23.5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157.63999999999999</v>
      </c>
      <c r="L45" s="202">
        <v>44.2</v>
      </c>
      <c r="M45" s="202">
        <v>0</v>
      </c>
      <c r="N45" s="202">
        <v>28.98</v>
      </c>
      <c r="O45" s="202">
        <v>48.67</v>
      </c>
      <c r="P45" s="202">
        <v>59.98</v>
      </c>
      <c r="Q45" s="202">
        <v>5.01</v>
      </c>
      <c r="R45" s="202">
        <v>10.35</v>
      </c>
      <c r="S45" s="202">
        <v>0</v>
      </c>
      <c r="T45" s="202">
        <v>0</v>
      </c>
      <c r="U45" s="202">
        <v>320.08</v>
      </c>
      <c r="V45" s="202">
        <v>3.9</v>
      </c>
      <c r="W45" s="202">
        <v>11.04</v>
      </c>
      <c r="X45" s="202">
        <v>36.19</v>
      </c>
      <c r="Y45" s="202">
        <v>0</v>
      </c>
      <c r="Z45">
        <v>0</v>
      </c>
      <c r="AA45" s="202">
        <v>8.8699999999999992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34.07</v>
      </c>
      <c r="AQ45" s="202">
        <v>22.01</v>
      </c>
      <c r="AR45" s="202">
        <v>23.5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157.72</v>
      </c>
      <c r="L46" s="202">
        <v>44.2</v>
      </c>
      <c r="M46" s="202">
        <v>0</v>
      </c>
      <c r="N46" s="202">
        <v>28.98</v>
      </c>
      <c r="O46" s="202">
        <v>48.67</v>
      </c>
      <c r="P46" s="202">
        <v>59.98</v>
      </c>
      <c r="Q46" s="202">
        <v>5.01</v>
      </c>
      <c r="R46" s="202">
        <v>10.35</v>
      </c>
      <c r="S46" s="202">
        <v>0</v>
      </c>
      <c r="T46" s="202">
        <v>0</v>
      </c>
      <c r="U46" s="202">
        <v>320.08</v>
      </c>
      <c r="V46" s="202">
        <v>3.9</v>
      </c>
      <c r="W46" s="202">
        <v>11.04</v>
      </c>
      <c r="X46" s="202">
        <v>36.19</v>
      </c>
      <c r="Y46" s="202">
        <v>0</v>
      </c>
      <c r="Z46">
        <v>0</v>
      </c>
      <c r="AA46" s="202">
        <v>8.8699999999999992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34.07</v>
      </c>
      <c r="AQ46" s="202">
        <v>22.01</v>
      </c>
      <c r="AR46" s="202">
        <v>23.5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100.88</v>
      </c>
      <c r="L47" s="202">
        <v>24.02</v>
      </c>
      <c r="M47" s="202">
        <v>0</v>
      </c>
      <c r="N47" s="202">
        <v>28.98</v>
      </c>
      <c r="O47" s="202">
        <v>48.67</v>
      </c>
      <c r="P47" s="202">
        <v>59.98</v>
      </c>
      <c r="Q47" s="202">
        <v>5.01</v>
      </c>
      <c r="R47" s="202">
        <v>10.35</v>
      </c>
      <c r="S47" s="202">
        <v>0</v>
      </c>
      <c r="T47" s="202">
        <v>0</v>
      </c>
      <c r="U47" s="202">
        <v>320.08</v>
      </c>
      <c r="V47" s="202">
        <v>3.9</v>
      </c>
      <c r="W47" s="202">
        <v>11.04</v>
      </c>
      <c r="X47" s="202">
        <v>36.19</v>
      </c>
      <c r="Y47" s="202">
        <v>0</v>
      </c>
      <c r="Z47">
        <v>0</v>
      </c>
      <c r="AA47" s="202">
        <v>8.8699999999999992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34.07</v>
      </c>
      <c r="AQ47" s="202">
        <v>22.01</v>
      </c>
      <c r="AR47" s="202">
        <v>23.5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94.16</v>
      </c>
      <c r="L48" s="202">
        <v>24.02</v>
      </c>
      <c r="M48" s="202">
        <v>0</v>
      </c>
      <c r="N48" s="202">
        <v>28.98</v>
      </c>
      <c r="O48" s="202">
        <v>48.67</v>
      </c>
      <c r="P48" s="202">
        <v>59.98</v>
      </c>
      <c r="Q48" s="202">
        <v>5.01</v>
      </c>
      <c r="R48" s="202">
        <v>10.35</v>
      </c>
      <c r="S48" s="202">
        <v>0</v>
      </c>
      <c r="T48" s="202">
        <v>0</v>
      </c>
      <c r="U48" s="202">
        <v>320.08</v>
      </c>
      <c r="V48" s="202">
        <v>3.9</v>
      </c>
      <c r="W48" s="202">
        <v>11.04</v>
      </c>
      <c r="X48" s="202">
        <v>36.19</v>
      </c>
      <c r="Y48" s="202">
        <v>0</v>
      </c>
      <c r="Z48">
        <v>0</v>
      </c>
      <c r="AA48" s="202">
        <v>8.8699999999999992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34.07</v>
      </c>
      <c r="AQ48" s="202">
        <v>22.01</v>
      </c>
      <c r="AR48" s="202">
        <v>23.5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86.47</v>
      </c>
      <c r="L49" s="202">
        <v>26.9</v>
      </c>
      <c r="M49" s="202">
        <v>0</v>
      </c>
      <c r="N49" s="202">
        <v>28.98</v>
      </c>
      <c r="O49" s="202">
        <v>48.67</v>
      </c>
      <c r="P49" s="202">
        <v>59.98</v>
      </c>
      <c r="Q49" s="202">
        <v>5.01</v>
      </c>
      <c r="R49" s="202">
        <v>10.35</v>
      </c>
      <c r="S49" s="202">
        <v>0</v>
      </c>
      <c r="T49" s="202">
        <v>0</v>
      </c>
      <c r="U49" s="202">
        <v>320.08</v>
      </c>
      <c r="V49" s="202">
        <v>3.9</v>
      </c>
      <c r="W49" s="202">
        <v>11.04</v>
      </c>
      <c r="X49" s="202">
        <v>36.19</v>
      </c>
      <c r="Y49" s="202">
        <v>0</v>
      </c>
      <c r="Z49">
        <v>0</v>
      </c>
      <c r="AA49" s="202">
        <v>8.8699999999999992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34.07</v>
      </c>
      <c r="AQ49" s="202">
        <v>22.01</v>
      </c>
      <c r="AR49" s="202">
        <v>23.5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86.47</v>
      </c>
      <c r="L50" s="202">
        <v>26.9</v>
      </c>
      <c r="M50" s="202">
        <v>0</v>
      </c>
      <c r="N50" s="202">
        <v>28.98</v>
      </c>
      <c r="O50" s="202">
        <v>48.67</v>
      </c>
      <c r="P50" s="202">
        <v>59.98</v>
      </c>
      <c r="Q50" s="202">
        <v>5.01</v>
      </c>
      <c r="R50" s="202">
        <v>10.35</v>
      </c>
      <c r="S50" s="202">
        <v>0</v>
      </c>
      <c r="T50" s="202">
        <v>0</v>
      </c>
      <c r="U50" s="202">
        <v>320.08</v>
      </c>
      <c r="V50" s="202">
        <v>3.9</v>
      </c>
      <c r="W50" s="202">
        <v>11.04</v>
      </c>
      <c r="X50" s="202">
        <v>36.19</v>
      </c>
      <c r="Y50" s="202">
        <v>0</v>
      </c>
      <c r="Z50">
        <v>0</v>
      </c>
      <c r="AA50" s="202">
        <v>8.8699999999999992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34.07</v>
      </c>
      <c r="AQ50" s="202">
        <v>22.01</v>
      </c>
      <c r="AR50" s="202">
        <v>23.5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20.18</v>
      </c>
      <c r="L51" s="202">
        <v>21.14</v>
      </c>
      <c r="M51" s="202">
        <v>0</v>
      </c>
      <c r="N51" s="202">
        <v>28.98</v>
      </c>
      <c r="O51" s="202">
        <v>48.67</v>
      </c>
      <c r="P51" s="202">
        <v>59.98</v>
      </c>
      <c r="Q51" s="202">
        <v>5.01</v>
      </c>
      <c r="R51" s="202">
        <v>10.35</v>
      </c>
      <c r="S51" s="202">
        <v>0</v>
      </c>
      <c r="T51" s="202">
        <v>0</v>
      </c>
      <c r="U51" s="202">
        <v>320.08</v>
      </c>
      <c r="V51" s="202">
        <v>3.9</v>
      </c>
      <c r="W51" s="202">
        <v>11.04</v>
      </c>
      <c r="X51" s="202">
        <v>36.19</v>
      </c>
      <c r="Y51" s="202">
        <v>0</v>
      </c>
      <c r="Z51">
        <v>0</v>
      </c>
      <c r="AA51" s="202">
        <v>8.8699999999999992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34.07</v>
      </c>
      <c r="AQ51" s="202">
        <v>22.01</v>
      </c>
      <c r="AR51" s="202">
        <v>23.5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20.18</v>
      </c>
      <c r="L52" s="202">
        <v>21.14</v>
      </c>
      <c r="M52" s="202">
        <v>0</v>
      </c>
      <c r="N52" s="202">
        <v>28.98</v>
      </c>
      <c r="O52" s="202">
        <v>48.67</v>
      </c>
      <c r="P52" s="202">
        <v>59.98</v>
      </c>
      <c r="Q52" s="202">
        <v>5.01</v>
      </c>
      <c r="R52" s="202">
        <v>10.35</v>
      </c>
      <c r="S52" s="202">
        <v>0</v>
      </c>
      <c r="T52" s="202">
        <v>0</v>
      </c>
      <c r="U52" s="202">
        <v>320.08</v>
      </c>
      <c r="V52" s="202">
        <v>3.9</v>
      </c>
      <c r="W52" s="202">
        <v>11.04</v>
      </c>
      <c r="X52" s="202">
        <v>36.19</v>
      </c>
      <c r="Y52" s="202">
        <v>0</v>
      </c>
      <c r="Z52">
        <v>0</v>
      </c>
      <c r="AA52" s="202">
        <v>8.8699999999999992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34.07</v>
      </c>
      <c r="AQ52" s="202">
        <v>22.01</v>
      </c>
      <c r="AR52" s="202">
        <v>23.5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20.18</v>
      </c>
      <c r="L53" s="202">
        <v>21.14</v>
      </c>
      <c r="M53" s="202">
        <v>0</v>
      </c>
      <c r="N53" s="202">
        <v>28.98</v>
      </c>
      <c r="O53" s="202">
        <v>48.67</v>
      </c>
      <c r="P53" s="202">
        <v>59.98</v>
      </c>
      <c r="Q53" s="202">
        <v>2.89</v>
      </c>
      <c r="R53" s="202">
        <v>5.77</v>
      </c>
      <c r="S53" s="202">
        <v>1.05</v>
      </c>
      <c r="T53" s="202">
        <v>0</v>
      </c>
      <c r="U53" s="202">
        <v>320.08</v>
      </c>
      <c r="V53" s="202">
        <v>3.9</v>
      </c>
      <c r="W53" s="202">
        <v>11.04</v>
      </c>
      <c r="X53" s="202">
        <v>36.19</v>
      </c>
      <c r="Y53" s="202">
        <v>0</v>
      </c>
      <c r="Z53">
        <v>0</v>
      </c>
      <c r="AA53" s="202">
        <v>8.8699999999999992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34.07</v>
      </c>
      <c r="AQ53" s="202">
        <v>11.53</v>
      </c>
      <c r="AR53" s="202">
        <v>23.5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20.18</v>
      </c>
      <c r="L54" s="202">
        <v>21.14</v>
      </c>
      <c r="M54" s="202">
        <v>0</v>
      </c>
      <c r="N54" s="202">
        <v>28.98</v>
      </c>
      <c r="O54" s="202">
        <v>48.67</v>
      </c>
      <c r="P54" s="202">
        <v>59.98</v>
      </c>
      <c r="Q54" s="202">
        <v>2.88</v>
      </c>
      <c r="R54" s="202">
        <v>5.77</v>
      </c>
      <c r="S54" s="202">
        <v>1.75</v>
      </c>
      <c r="T54" s="202">
        <v>0</v>
      </c>
      <c r="U54" s="202">
        <v>320.08</v>
      </c>
      <c r="V54" s="202">
        <v>3.9</v>
      </c>
      <c r="W54" s="202">
        <v>11.04</v>
      </c>
      <c r="X54" s="202">
        <v>36.19</v>
      </c>
      <c r="Y54" s="202">
        <v>0</v>
      </c>
      <c r="Z54">
        <v>0</v>
      </c>
      <c r="AA54" s="202">
        <v>8.8699999999999992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34.07</v>
      </c>
      <c r="AQ54" s="202">
        <v>11.53</v>
      </c>
      <c r="AR54" s="202">
        <v>23.5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20.18</v>
      </c>
      <c r="L55" s="202">
        <v>21.14</v>
      </c>
      <c r="M55" s="202">
        <v>0</v>
      </c>
      <c r="N55" s="202">
        <v>28.98</v>
      </c>
      <c r="O55" s="202">
        <v>48.67</v>
      </c>
      <c r="P55" s="202">
        <v>59.98</v>
      </c>
      <c r="Q55" s="202">
        <v>2.88</v>
      </c>
      <c r="R55" s="202">
        <v>5.77</v>
      </c>
      <c r="S55" s="202">
        <v>1.75</v>
      </c>
      <c r="T55" s="202">
        <v>0</v>
      </c>
      <c r="U55" s="202">
        <v>263.67</v>
      </c>
      <c r="V55" s="202">
        <v>3.9</v>
      </c>
      <c r="W55" s="202">
        <v>11.04</v>
      </c>
      <c r="X55" s="202">
        <v>36.19</v>
      </c>
      <c r="Y55" s="202">
        <v>0</v>
      </c>
      <c r="Z55">
        <v>0</v>
      </c>
      <c r="AA55" s="202">
        <v>8.8699999999999992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16.329999999999998</v>
      </c>
      <c r="AQ55" s="202">
        <v>11.53</v>
      </c>
      <c r="AR55" s="202">
        <v>23.5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20.18</v>
      </c>
      <c r="L56" s="202">
        <v>21.14</v>
      </c>
      <c r="M56" s="202">
        <v>0</v>
      </c>
      <c r="N56" s="202">
        <v>28.98</v>
      </c>
      <c r="O56" s="202">
        <v>48.67</v>
      </c>
      <c r="P56" s="202">
        <v>59.98</v>
      </c>
      <c r="Q56" s="202">
        <v>2.88</v>
      </c>
      <c r="R56" s="202">
        <v>5.77</v>
      </c>
      <c r="S56" s="202">
        <v>2.46</v>
      </c>
      <c r="T56" s="202">
        <v>0</v>
      </c>
      <c r="U56" s="202">
        <v>263.67</v>
      </c>
      <c r="V56" s="202">
        <v>3.9</v>
      </c>
      <c r="W56" s="202">
        <v>11.04</v>
      </c>
      <c r="X56" s="202">
        <v>36.19</v>
      </c>
      <c r="Y56" s="202">
        <v>0</v>
      </c>
      <c r="Z56">
        <v>0</v>
      </c>
      <c r="AA56" s="202">
        <v>8.8699999999999992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16.329999999999998</v>
      </c>
      <c r="AQ56" s="202">
        <v>11.53</v>
      </c>
      <c r="AR56" s="202">
        <v>23.5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20.18</v>
      </c>
      <c r="L57" s="202">
        <v>21.14</v>
      </c>
      <c r="M57" s="202">
        <v>0</v>
      </c>
      <c r="N57" s="202">
        <v>28.98</v>
      </c>
      <c r="O57" s="202">
        <v>48.67</v>
      </c>
      <c r="P57" s="202">
        <v>59.98</v>
      </c>
      <c r="Q57" s="202">
        <v>2.88</v>
      </c>
      <c r="R57" s="202">
        <v>5.77</v>
      </c>
      <c r="S57" s="202">
        <v>2.36</v>
      </c>
      <c r="T57" s="202">
        <v>0</v>
      </c>
      <c r="U57" s="202">
        <v>263.67</v>
      </c>
      <c r="V57" s="202">
        <v>3.9</v>
      </c>
      <c r="W57" s="202">
        <v>11.04</v>
      </c>
      <c r="X57" s="202">
        <v>36.19</v>
      </c>
      <c r="Y57" s="202">
        <v>0</v>
      </c>
      <c r="Z57">
        <v>0</v>
      </c>
      <c r="AA57" s="202">
        <v>8.8699999999999992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16.329999999999998</v>
      </c>
      <c r="AQ57" s="202">
        <v>11.53</v>
      </c>
      <c r="AR57" s="202">
        <v>23.5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20.18</v>
      </c>
      <c r="L58" s="202">
        <v>21.14</v>
      </c>
      <c r="M58" s="202">
        <v>0</v>
      </c>
      <c r="N58" s="202">
        <v>28.98</v>
      </c>
      <c r="O58" s="202">
        <v>48.67</v>
      </c>
      <c r="P58" s="202">
        <v>59.98</v>
      </c>
      <c r="Q58" s="202">
        <v>2.88</v>
      </c>
      <c r="R58" s="202">
        <v>5.77</v>
      </c>
      <c r="S58" s="202">
        <v>3.04</v>
      </c>
      <c r="T58" s="202">
        <v>0</v>
      </c>
      <c r="U58" s="202">
        <v>263.67</v>
      </c>
      <c r="V58" s="202">
        <v>3.9</v>
      </c>
      <c r="W58" s="202">
        <v>11.04</v>
      </c>
      <c r="X58" s="202">
        <v>36.19</v>
      </c>
      <c r="Y58" s="202">
        <v>0</v>
      </c>
      <c r="Z58">
        <v>0</v>
      </c>
      <c r="AA58" s="202">
        <v>8.8699999999999992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16.329999999999998</v>
      </c>
      <c r="AQ58" s="202">
        <v>11.53</v>
      </c>
      <c r="AR58" s="202">
        <v>23.5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20.18</v>
      </c>
      <c r="L59" s="202">
        <v>21.14</v>
      </c>
      <c r="M59" s="202">
        <v>0</v>
      </c>
      <c r="N59" s="202">
        <v>28.98</v>
      </c>
      <c r="O59" s="202">
        <v>48.67</v>
      </c>
      <c r="P59" s="202">
        <v>59.98</v>
      </c>
      <c r="Q59" s="202">
        <v>2.88</v>
      </c>
      <c r="R59" s="202">
        <v>5.77</v>
      </c>
      <c r="S59" s="202">
        <v>3.04</v>
      </c>
      <c r="T59" s="202">
        <v>0</v>
      </c>
      <c r="U59" s="202">
        <v>263.67</v>
      </c>
      <c r="V59" s="202">
        <v>3.9</v>
      </c>
      <c r="W59" s="202">
        <v>11.04</v>
      </c>
      <c r="X59" s="202">
        <v>36.19</v>
      </c>
      <c r="Y59" s="202">
        <v>0</v>
      </c>
      <c r="Z59">
        <v>0</v>
      </c>
      <c r="AA59" s="202">
        <v>8.8699999999999992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16.329999999999998</v>
      </c>
      <c r="AQ59" s="202">
        <v>11.53</v>
      </c>
      <c r="AR59" s="202">
        <v>23.5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20.18</v>
      </c>
      <c r="L60" s="202">
        <v>21.14</v>
      </c>
      <c r="M60" s="202">
        <v>0</v>
      </c>
      <c r="N60" s="202">
        <v>28.98</v>
      </c>
      <c r="O60" s="202">
        <v>48.67</v>
      </c>
      <c r="P60" s="202">
        <v>59.98</v>
      </c>
      <c r="Q60" s="202">
        <v>2.88</v>
      </c>
      <c r="R60" s="202">
        <v>5.77</v>
      </c>
      <c r="S60" s="202">
        <v>3.71</v>
      </c>
      <c r="T60" s="202">
        <v>0</v>
      </c>
      <c r="U60" s="202">
        <v>263.67</v>
      </c>
      <c r="V60" s="202">
        <v>3.9</v>
      </c>
      <c r="W60" s="202">
        <v>11.04</v>
      </c>
      <c r="X60" s="202">
        <v>36.19</v>
      </c>
      <c r="Y60" s="202">
        <v>0</v>
      </c>
      <c r="Z60">
        <v>0</v>
      </c>
      <c r="AA60" s="202">
        <v>8.8699999999999992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16.329999999999998</v>
      </c>
      <c r="AQ60" s="202">
        <v>11.53</v>
      </c>
      <c r="AR60" s="202">
        <v>23.5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20.18</v>
      </c>
      <c r="L61" s="202">
        <v>21.14</v>
      </c>
      <c r="M61" s="202">
        <v>0</v>
      </c>
      <c r="N61" s="202">
        <v>28.98</v>
      </c>
      <c r="O61" s="202">
        <v>48.67</v>
      </c>
      <c r="P61" s="202">
        <v>59.98</v>
      </c>
      <c r="Q61" s="202">
        <v>2.88</v>
      </c>
      <c r="R61" s="202">
        <v>5.77</v>
      </c>
      <c r="S61" s="202">
        <v>3.71</v>
      </c>
      <c r="T61" s="202">
        <v>0</v>
      </c>
      <c r="U61" s="202">
        <v>263.67</v>
      </c>
      <c r="V61" s="202">
        <v>3.9</v>
      </c>
      <c r="W61" s="202">
        <v>11.04</v>
      </c>
      <c r="X61" s="202">
        <v>36.19</v>
      </c>
      <c r="Y61" s="202">
        <v>0</v>
      </c>
      <c r="Z61">
        <v>0</v>
      </c>
      <c r="AA61" s="202">
        <v>8.8699999999999992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16.329999999999998</v>
      </c>
      <c r="AQ61" s="202">
        <v>11.53</v>
      </c>
      <c r="AR61" s="202">
        <v>23.5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20.18</v>
      </c>
      <c r="L62" s="202">
        <v>21.14</v>
      </c>
      <c r="M62" s="202">
        <v>0</v>
      </c>
      <c r="N62" s="202">
        <v>28.98</v>
      </c>
      <c r="O62" s="202">
        <v>48.67</v>
      </c>
      <c r="P62" s="202">
        <v>59.98</v>
      </c>
      <c r="Q62" s="202">
        <v>2.77</v>
      </c>
      <c r="R62" s="202">
        <v>5.54</v>
      </c>
      <c r="S62" s="202">
        <v>4.55</v>
      </c>
      <c r="T62" s="202">
        <v>0</v>
      </c>
      <c r="U62" s="202">
        <v>263.67</v>
      </c>
      <c r="V62" s="202">
        <v>3.9</v>
      </c>
      <c r="W62" s="202">
        <v>11.04</v>
      </c>
      <c r="X62" s="202">
        <v>36.19</v>
      </c>
      <c r="Y62" s="202">
        <v>0</v>
      </c>
      <c r="Z62">
        <v>0</v>
      </c>
      <c r="AA62" s="202">
        <v>8.8699999999999992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16.329999999999998</v>
      </c>
      <c r="AQ62" s="202">
        <v>11.08</v>
      </c>
      <c r="AR62" s="202">
        <v>23.5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20.18</v>
      </c>
      <c r="L63" s="202">
        <v>21.14</v>
      </c>
      <c r="M63" s="202">
        <v>0</v>
      </c>
      <c r="N63" s="202">
        <v>28.98</v>
      </c>
      <c r="O63" s="202">
        <v>48.67</v>
      </c>
      <c r="P63" s="202">
        <v>59.98</v>
      </c>
      <c r="Q63" s="202">
        <v>5.01</v>
      </c>
      <c r="R63" s="202">
        <v>10.35</v>
      </c>
      <c r="S63" s="202">
        <v>5.39</v>
      </c>
      <c r="T63" s="202">
        <v>0</v>
      </c>
      <c r="U63" s="202">
        <v>263.67</v>
      </c>
      <c r="V63" s="202">
        <v>3.9</v>
      </c>
      <c r="W63" s="202">
        <v>11.04</v>
      </c>
      <c r="X63" s="202">
        <v>36.19</v>
      </c>
      <c r="Y63" s="202">
        <v>0</v>
      </c>
      <c r="Z63">
        <v>0</v>
      </c>
      <c r="AA63" s="202">
        <v>8.8699999999999992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34.07</v>
      </c>
      <c r="AQ63" s="202">
        <v>22.01</v>
      </c>
      <c r="AR63" s="202">
        <v>23.5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29.78</v>
      </c>
      <c r="L64" s="202">
        <v>21.14</v>
      </c>
      <c r="M64" s="202">
        <v>0</v>
      </c>
      <c r="N64" s="202">
        <v>28.98</v>
      </c>
      <c r="O64" s="202">
        <v>48.67</v>
      </c>
      <c r="P64" s="202">
        <v>59.98</v>
      </c>
      <c r="Q64" s="202">
        <v>5.01</v>
      </c>
      <c r="R64" s="202">
        <v>10.35</v>
      </c>
      <c r="S64" s="202">
        <v>6.24</v>
      </c>
      <c r="T64" s="202">
        <v>0</v>
      </c>
      <c r="U64" s="202">
        <v>263.67</v>
      </c>
      <c r="V64" s="202">
        <v>3.9</v>
      </c>
      <c r="W64" s="202">
        <v>11.04</v>
      </c>
      <c r="X64" s="202">
        <v>36.19</v>
      </c>
      <c r="Y64" s="202">
        <v>0</v>
      </c>
      <c r="Z64">
        <v>0</v>
      </c>
      <c r="AA64" s="202">
        <v>8.8699999999999992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34.07</v>
      </c>
      <c r="AQ64" s="202">
        <v>22.01</v>
      </c>
      <c r="AR64" s="202">
        <v>23.5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49.96</v>
      </c>
      <c r="L65" s="202">
        <v>21.14</v>
      </c>
      <c r="M65" s="202">
        <v>0</v>
      </c>
      <c r="N65" s="202">
        <v>28.98</v>
      </c>
      <c r="O65" s="202">
        <v>48.67</v>
      </c>
      <c r="P65" s="202">
        <v>59.98</v>
      </c>
      <c r="Q65" s="202">
        <v>5.01</v>
      </c>
      <c r="R65" s="202">
        <v>10.35</v>
      </c>
      <c r="S65" s="202">
        <v>6.44</v>
      </c>
      <c r="T65" s="202">
        <v>0</v>
      </c>
      <c r="U65" s="202">
        <v>263.67</v>
      </c>
      <c r="V65" s="202">
        <v>3.9</v>
      </c>
      <c r="W65" s="202">
        <v>11.04</v>
      </c>
      <c r="X65" s="202">
        <v>36.19</v>
      </c>
      <c r="Y65" s="202">
        <v>0</v>
      </c>
      <c r="Z65">
        <v>0</v>
      </c>
      <c r="AA65" s="202">
        <v>8.8699999999999992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34.07</v>
      </c>
      <c r="AQ65" s="202">
        <v>22.01</v>
      </c>
      <c r="AR65" s="202">
        <v>23.24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49.96</v>
      </c>
      <c r="L66" s="202">
        <v>21.14</v>
      </c>
      <c r="M66" s="202">
        <v>0</v>
      </c>
      <c r="N66" s="202">
        <v>28.98</v>
      </c>
      <c r="O66" s="202">
        <v>48.67</v>
      </c>
      <c r="P66" s="202">
        <v>59.98</v>
      </c>
      <c r="Q66" s="202">
        <v>5.01</v>
      </c>
      <c r="R66" s="202">
        <v>10.35</v>
      </c>
      <c r="S66" s="202">
        <v>6.44</v>
      </c>
      <c r="T66" s="202">
        <v>0</v>
      </c>
      <c r="U66" s="202">
        <v>263.67</v>
      </c>
      <c r="V66" s="202">
        <v>3.9</v>
      </c>
      <c r="W66" s="202">
        <v>11.04</v>
      </c>
      <c r="X66" s="202">
        <v>36.19</v>
      </c>
      <c r="Y66" s="202">
        <v>0</v>
      </c>
      <c r="Z66">
        <v>0</v>
      </c>
      <c r="AA66" s="202">
        <v>8.8699999999999992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34.07</v>
      </c>
      <c r="AQ66" s="202">
        <v>22.01</v>
      </c>
      <c r="AR66" s="202">
        <v>22.69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79.75</v>
      </c>
      <c r="L67" s="202">
        <v>38.86</v>
      </c>
      <c r="M67" s="202">
        <v>0</v>
      </c>
      <c r="N67" s="202">
        <v>28.98</v>
      </c>
      <c r="O67" s="202">
        <v>48.67</v>
      </c>
      <c r="P67" s="202">
        <v>59.98</v>
      </c>
      <c r="Q67" s="202">
        <v>5.01</v>
      </c>
      <c r="R67" s="202">
        <v>10.35</v>
      </c>
      <c r="S67" s="202">
        <v>6.44</v>
      </c>
      <c r="T67" s="202">
        <v>0</v>
      </c>
      <c r="U67" s="202">
        <v>263.67</v>
      </c>
      <c r="V67" s="202">
        <v>3.9</v>
      </c>
      <c r="W67" s="202">
        <v>11.04</v>
      </c>
      <c r="X67" s="202">
        <v>36.19</v>
      </c>
      <c r="Y67" s="202">
        <v>0</v>
      </c>
      <c r="Z67">
        <v>0</v>
      </c>
      <c r="AA67" s="202">
        <v>8.8699999999999992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34.07</v>
      </c>
      <c r="AQ67" s="202">
        <v>22.01</v>
      </c>
      <c r="AR67" s="202">
        <v>19.03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98.96</v>
      </c>
      <c r="L68" s="202">
        <v>41.85</v>
      </c>
      <c r="M68" s="202">
        <v>0</v>
      </c>
      <c r="N68" s="202">
        <v>28.98</v>
      </c>
      <c r="O68" s="202">
        <v>48.67</v>
      </c>
      <c r="P68" s="202">
        <v>59.98</v>
      </c>
      <c r="Q68" s="202">
        <v>5.01</v>
      </c>
      <c r="R68" s="202">
        <v>10.35</v>
      </c>
      <c r="S68" s="202">
        <v>6.44</v>
      </c>
      <c r="T68" s="202">
        <v>0</v>
      </c>
      <c r="U68" s="202">
        <v>263.67</v>
      </c>
      <c r="V68" s="202">
        <v>3.9</v>
      </c>
      <c r="W68" s="202">
        <v>11.04</v>
      </c>
      <c r="X68" s="202">
        <v>36.19</v>
      </c>
      <c r="Y68" s="202">
        <v>0</v>
      </c>
      <c r="Z68">
        <v>0</v>
      </c>
      <c r="AA68" s="202">
        <v>8.8699999999999992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34.07</v>
      </c>
      <c r="AQ68" s="202">
        <v>22.01</v>
      </c>
      <c r="AR68" s="202">
        <v>15.05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98.96</v>
      </c>
      <c r="L69" s="202">
        <v>41.85</v>
      </c>
      <c r="M69" s="202">
        <v>0</v>
      </c>
      <c r="N69" s="202">
        <v>28.98</v>
      </c>
      <c r="O69" s="202">
        <v>48.67</v>
      </c>
      <c r="P69" s="202">
        <v>59.98</v>
      </c>
      <c r="Q69" s="202">
        <v>5.01</v>
      </c>
      <c r="R69" s="202">
        <v>10.35</v>
      </c>
      <c r="S69" s="202">
        <v>6.44</v>
      </c>
      <c r="T69" s="202">
        <v>0</v>
      </c>
      <c r="U69" s="202">
        <v>263.67</v>
      </c>
      <c r="V69" s="202">
        <v>3.9</v>
      </c>
      <c r="W69" s="202">
        <v>11.04</v>
      </c>
      <c r="X69" s="202">
        <v>36.19</v>
      </c>
      <c r="Y69" s="202">
        <v>0</v>
      </c>
      <c r="Z69">
        <v>0</v>
      </c>
      <c r="AA69" s="202">
        <v>8.8699999999999992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34.07</v>
      </c>
      <c r="AQ69" s="202">
        <v>22.01</v>
      </c>
      <c r="AR69" s="202">
        <v>7.95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123.94</v>
      </c>
      <c r="L70" s="202">
        <v>41.85</v>
      </c>
      <c r="M70" s="202">
        <v>0</v>
      </c>
      <c r="N70" s="202">
        <v>28.98</v>
      </c>
      <c r="O70" s="202">
        <v>48.67</v>
      </c>
      <c r="P70" s="202">
        <v>59.98</v>
      </c>
      <c r="Q70" s="202">
        <v>5.01</v>
      </c>
      <c r="R70" s="202">
        <v>10.35</v>
      </c>
      <c r="S70" s="202">
        <v>6.44</v>
      </c>
      <c r="T70" s="202">
        <v>0</v>
      </c>
      <c r="U70" s="202">
        <v>263.67</v>
      </c>
      <c r="V70" s="202">
        <v>3.9</v>
      </c>
      <c r="W70" s="202">
        <v>11.04</v>
      </c>
      <c r="X70" s="202">
        <v>36.19</v>
      </c>
      <c r="Y70" s="202">
        <v>0</v>
      </c>
      <c r="Z70">
        <v>0</v>
      </c>
      <c r="AA70" s="202">
        <v>8.8699999999999992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34.07</v>
      </c>
      <c r="AQ70" s="202">
        <v>22.01</v>
      </c>
      <c r="AR70" s="202">
        <v>3.15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157.63999999999999</v>
      </c>
      <c r="L71" s="202">
        <v>41.85</v>
      </c>
      <c r="M71" s="202">
        <v>0</v>
      </c>
      <c r="N71" s="202">
        <v>28.98</v>
      </c>
      <c r="O71" s="202">
        <v>48.67</v>
      </c>
      <c r="P71" s="202">
        <v>59.98</v>
      </c>
      <c r="Q71" s="202">
        <v>5.01</v>
      </c>
      <c r="R71" s="202">
        <v>10.35</v>
      </c>
      <c r="S71" s="202">
        <v>6.44</v>
      </c>
      <c r="T71" s="202">
        <v>0</v>
      </c>
      <c r="U71" s="202">
        <v>263.67</v>
      </c>
      <c r="V71" s="202">
        <v>3.9</v>
      </c>
      <c r="W71" s="202">
        <v>11.04</v>
      </c>
      <c r="X71" s="202">
        <v>36.19</v>
      </c>
      <c r="Y71" s="202">
        <v>0</v>
      </c>
      <c r="Z71">
        <v>0</v>
      </c>
      <c r="AA71" s="202">
        <v>8.8699999999999992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34.07</v>
      </c>
      <c r="AQ71" s="202">
        <v>22.01</v>
      </c>
      <c r="AR71" s="202">
        <v>1.01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157.63999999999999</v>
      </c>
      <c r="L72" s="202">
        <v>41.85</v>
      </c>
      <c r="M72" s="202">
        <v>0</v>
      </c>
      <c r="N72" s="202">
        <v>28.98</v>
      </c>
      <c r="O72" s="202">
        <v>48.67</v>
      </c>
      <c r="P72" s="202">
        <v>59.98</v>
      </c>
      <c r="Q72" s="202">
        <v>5.01</v>
      </c>
      <c r="R72" s="202">
        <v>10.35</v>
      </c>
      <c r="S72" s="202">
        <v>6.44</v>
      </c>
      <c r="T72" s="202">
        <v>0</v>
      </c>
      <c r="U72" s="202">
        <v>263.67</v>
      </c>
      <c r="V72" s="202">
        <v>3.9</v>
      </c>
      <c r="W72" s="202">
        <v>11.04</v>
      </c>
      <c r="X72" s="202">
        <v>36.19</v>
      </c>
      <c r="Y72" s="202">
        <v>0</v>
      </c>
      <c r="Z72">
        <v>0</v>
      </c>
      <c r="AA72" s="202">
        <v>8.8699999999999992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34.07</v>
      </c>
      <c r="AQ72" s="202">
        <v>22.01</v>
      </c>
      <c r="AR72" s="202">
        <v>0.64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157.63999999999999</v>
      </c>
      <c r="L73" s="202">
        <v>41.85</v>
      </c>
      <c r="M73" s="202">
        <v>0</v>
      </c>
      <c r="N73" s="202">
        <v>28.98</v>
      </c>
      <c r="O73" s="202">
        <v>48.67</v>
      </c>
      <c r="P73" s="202">
        <v>59.98</v>
      </c>
      <c r="Q73" s="202">
        <v>5.01</v>
      </c>
      <c r="R73" s="202">
        <v>10.35</v>
      </c>
      <c r="S73" s="202">
        <v>6.44</v>
      </c>
      <c r="T73" s="202">
        <v>0</v>
      </c>
      <c r="U73" s="202">
        <v>263.67</v>
      </c>
      <c r="V73" s="202">
        <v>3.9</v>
      </c>
      <c r="W73" s="202">
        <v>11.04</v>
      </c>
      <c r="X73" s="202">
        <v>36.19</v>
      </c>
      <c r="Y73" s="202">
        <v>0</v>
      </c>
      <c r="Z73">
        <v>0</v>
      </c>
      <c r="AA73" s="202">
        <v>8.8699999999999992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34.07</v>
      </c>
      <c r="AQ73" s="202">
        <v>22.01</v>
      </c>
      <c r="AR73" s="202">
        <v>0.27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157.63999999999999</v>
      </c>
      <c r="L74" s="202">
        <v>41.85</v>
      </c>
      <c r="M74" s="202">
        <v>0</v>
      </c>
      <c r="N74" s="202">
        <v>28.98</v>
      </c>
      <c r="O74" s="202">
        <v>48.67</v>
      </c>
      <c r="P74" s="202">
        <v>59.98</v>
      </c>
      <c r="Q74" s="202">
        <v>5.01</v>
      </c>
      <c r="R74" s="202">
        <v>10.35</v>
      </c>
      <c r="S74" s="202">
        <v>6.44</v>
      </c>
      <c r="T74" s="202">
        <v>0</v>
      </c>
      <c r="U74" s="202">
        <v>263.67</v>
      </c>
      <c r="V74" s="202">
        <v>3.9</v>
      </c>
      <c r="W74" s="202">
        <v>11.04</v>
      </c>
      <c r="X74" s="202">
        <v>36.19</v>
      </c>
      <c r="Y74" s="202">
        <v>0</v>
      </c>
      <c r="Z74">
        <v>0</v>
      </c>
      <c r="AA74" s="202">
        <v>8.8699999999999992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34.07</v>
      </c>
      <c r="AQ74" s="202">
        <v>22.01</v>
      </c>
      <c r="AR74" s="202">
        <v>0.14000000000000001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157.63999999999999</v>
      </c>
      <c r="L75" s="202">
        <v>41.85</v>
      </c>
      <c r="M75" s="202">
        <v>0</v>
      </c>
      <c r="N75" s="202">
        <v>28.98</v>
      </c>
      <c r="O75" s="202">
        <v>48.67</v>
      </c>
      <c r="P75" s="202">
        <v>59.98</v>
      </c>
      <c r="Q75" s="202">
        <v>5.01</v>
      </c>
      <c r="R75" s="202">
        <v>10.35</v>
      </c>
      <c r="S75" s="202">
        <v>6.44</v>
      </c>
      <c r="T75" s="202">
        <v>0</v>
      </c>
      <c r="U75" s="202">
        <v>263.67</v>
      </c>
      <c r="V75" s="202">
        <v>3.9</v>
      </c>
      <c r="W75" s="202">
        <v>11.04</v>
      </c>
      <c r="X75" s="202">
        <v>36.19</v>
      </c>
      <c r="Y75" s="202">
        <v>0</v>
      </c>
      <c r="Z75">
        <v>0</v>
      </c>
      <c r="AA75" s="202">
        <v>8.8699999999999992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34.07</v>
      </c>
      <c r="AQ75" s="202">
        <v>22.01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157.63999999999999</v>
      </c>
      <c r="L76" s="202">
        <v>41.85</v>
      </c>
      <c r="M76" s="202">
        <v>0</v>
      </c>
      <c r="N76" s="202">
        <v>28.98</v>
      </c>
      <c r="O76" s="202">
        <v>48.67</v>
      </c>
      <c r="P76" s="202">
        <v>59.98</v>
      </c>
      <c r="Q76" s="202">
        <v>5.01</v>
      </c>
      <c r="R76" s="202">
        <v>10.35</v>
      </c>
      <c r="S76" s="202">
        <v>6.44</v>
      </c>
      <c r="T76" s="202">
        <v>0</v>
      </c>
      <c r="U76" s="202">
        <v>263.67</v>
      </c>
      <c r="V76" s="202">
        <v>3.9</v>
      </c>
      <c r="W76" s="202">
        <v>11.04</v>
      </c>
      <c r="X76" s="202">
        <v>36.19</v>
      </c>
      <c r="Y76" s="202">
        <v>0</v>
      </c>
      <c r="Z76">
        <v>0</v>
      </c>
      <c r="AA76" s="202">
        <v>8.8699999999999992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34.07</v>
      </c>
      <c r="AQ76" s="202">
        <v>22.01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157.63999999999999</v>
      </c>
      <c r="L77" s="202">
        <v>41.85</v>
      </c>
      <c r="M77" s="202">
        <v>0</v>
      </c>
      <c r="N77" s="202">
        <v>28.98</v>
      </c>
      <c r="O77" s="202">
        <v>48.67</v>
      </c>
      <c r="P77" s="202">
        <v>59.98</v>
      </c>
      <c r="Q77" s="202">
        <v>5.01</v>
      </c>
      <c r="R77" s="202">
        <v>10.35</v>
      </c>
      <c r="S77" s="202">
        <v>6.44</v>
      </c>
      <c r="T77" s="202">
        <v>0</v>
      </c>
      <c r="U77" s="202">
        <v>263.67</v>
      </c>
      <c r="V77" s="202">
        <v>3.9</v>
      </c>
      <c r="W77" s="202">
        <v>11.04</v>
      </c>
      <c r="X77" s="202">
        <v>36.19</v>
      </c>
      <c r="Y77" s="202">
        <v>0</v>
      </c>
      <c r="Z77">
        <v>0</v>
      </c>
      <c r="AA77" s="202">
        <v>8.8699999999999992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34.07</v>
      </c>
      <c r="AQ77" s="202">
        <v>22.01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157.63999999999999</v>
      </c>
      <c r="L78" s="202">
        <v>41.85</v>
      </c>
      <c r="M78" s="202">
        <v>0</v>
      </c>
      <c r="N78" s="202">
        <v>28.98</v>
      </c>
      <c r="O78" s="202">
        <v>48.67</v>
      </c>
      <c r="P78" s="202">
        <v>59.98</v>
      </c>
      <c r="Q78" s="202">
        <v>5.01</v>
      </c>
      <c r="R78" s="202">
        <v>10.35</v>
      </c>
      <c r="S78" s="202">
        <v>6.44</v>
      </c>
      <c r="T78" s="202">
        <v>0</v>
      </c>
      <c r="U78" s="202">
        <v>263.67</v>
      </c>
      <c r="V78" s="202">
        <v>3.9</v>
      </c>
      <c r="W78" s="202">
        <v>11.04</v>
      </c>
      <c r="X78" s="202">
        <v>36.19</v>
      </c>
      <c r="Y78" s="202">
        <v>0</v>
      </c>
      <c r="Z78">
        <v>0</v>
      </c>
      <c r="AA78" s="202">
        <v>8.8699999999999992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34.07</v>
      </c>
      <c r="AQ78" s="202">
        <v>22.01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157.63999999999999</v>
      </c>
      <c r="L79" s="202">
        <v>41.85</v>
      </c>
      <c r="M79" s="202">
        <v>0</v>
      </c>
      <c r="N79" s="202">
        <v>28.98</v>
      </c>
      <c r="O79" s="202">
        <v>48.67</v>
      </c>
      <c r="P79" s="202">
        <v>59.98</v>
      </c>
      <c r="Q79" s="202">
        <v>5.01</v>
      </c>
      <c r="R79" s="202">
        <v>10.35</v>
      </c>
      <c r="S79" s="202">
        <v>6.44</v>
      </c>
      <c r="T79" s="202">
        <v>0</v>
      </c>
      <c r="U79" s="202">
        <v>263.67</v>
      </c>
      <c r="V79" s="202">
        <v>3.9</v>
      </c>
      <c r="W79" s="202">
        <v>11.04</v>
      </c>
      <c r="X79" s="202">
        <v>36.19</v>
      </c>
      <c r="Y79" s="202">
        <v>0</v>
      </c>
      <c r="Z79">
        <v>0</v>
      </c>
      <c r="AA79" s="202">
        <v>8.8699999999999992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34.07</v>
      </c>
      <c r="AQ79" s="202">
        <v>22.01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157.63999999999999</v>
      </c>
      <c r="L80" s="202">
        <v>41.85</v>
      </c>
      <c r="M80" s="202">
        <v>0</v>
      </c>
      <c r="N80" s="202">
        <v>28.98</v>
      </c>
      <c r="O80" s="202">
        <v>48.67</v>
      </c>
      <c r="P80" s="202">
        <v>59.98</v>
      </c>
      <c r="Q80" s="202">
        <v>5.01</v>
      </c>
      <c r="R80" s="202">
        <v>10.35</v>
      </c>
      <c r="S80" s="202">
        <v>6.44</v>
      </c>
      <c r="T80" s="202">
        <v>0</v>
      </c>
      <c r="U80" s="202">
        <v>263.67</v>
      </c>
      <c r="V80" s="202">
        <v>3.9</v>
      </c>
      <c r="W80" s="202">
        <v>11.04</v>
      </c>
      <c r="X80" s="202">
        <v>36.19</v>
      </c>
      <c r="Y80" s="202">
        <v>0</v>
      </c>
      <c r="Z80">
        <v>0</v>
      </c>
      <c r="AA80" s="202">
        <v>8.8699999999999992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34.07</v>
      </c>
      <c r="AQ80" s="202">
        <v>22.01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157.63999999999999</v>
      </c>
      <c r="L81" s="202">
        <v>41.85</v>
      </c>
      <c r="M81" s="202">
        <v>0</v>
      </c>
      <c r="N81" s="202">
        <v>28.98</v>
      </c>
      <c r="O81" s="202">
        <v>48.67</v>
      </c>
      <c r="P81" s="202">
        <v>59.98</v>
      </c>
      <c r="Q81" s="202">
        <v>5.01</v>
      </c>
      <c r="R81" s="202">
        <v>10.35</v>
      </c>
      <c r="S81" s="202">
        <v>6.44</v>
      </c>
      <c r="T81" s="202">
        <v>0</v>
      </c>
      <c r="U81" s="202">
        <v>263.67</v>
      </c>
      <c r="V81" s="202">
        <v>3.9</v>
      </c>
      <c r="W81" s="202">
        <v>11.04</v>
      </c>
      <c r="X81" s="202">
        <v>36.19</v>
      </c>
      <c r="Y81" s="202">
        <v>0</v>
      </c>
      <c r="Z81">
        <v>0</v>
      </c>
      <c r="AA81" s="202">
        <v>8.8699999999999992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34.07</v>
      </c>
      <c r="AQ81" s="202">
        <v>22.01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157.63999999999999</v>
      </c>
      <c r="L82" s="202">
        <v>41.85</v>
      </c>
      <c r="M82" s="202">
        <v>0</v>
      </c>
      <c r="N82" s="202">
        <v>28.98</v>
      </c>
      <c r="O82" s="202">
        <v>48.67</v>
      </c>
      <c r="P82" s="202">
        <v>59.98</v>
      </c>
      <c r="Q82" s="202">
        <v>5.01</v>
      </c>
      <c r="R82" s="202">
        <v>10.35</v>
      </c>
      <c r="S82" s="202">
        <v>6.44</v>
      </c>
      <c r="T82" s="202">
        <v>0</v>
      </c>
      <c r="U82" s="202">
        <v>263.67</v>
      </c>
      <c r="V82" s="202">
        <v>3.9</v>
      </c>
      <c r="W82" s="202">
        <v>11.04</v>
      </c>
      <c r="X82" s="202">
        <v>36.19</v>
      </c>
      <c r="Y82" s="202">
        <v>0</v>
      </c>
      <c r="Z82">
        <v>0</v>
      </c>
      <c r="AA82" s="202">
        <v>8.8699999999999992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34.07</v>
      </c>
      <c r="AQ82" s="202">
        <v>22.01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157.72</v>
      </c>
      <c r="L83" s="202">
        <v>41.85</v>
      </c>
      <c r="M83" s="202">
        <v>0</v>
      </c>
      <c r="N83" s="202">
        <v>28.98</v>
      </c>
      <c r="O83" s="202">
        <v>48.67</v>
      </c>
      <c r="P83" s="202">
        <v>59.98</v>
      </c>
      <c r="Q83" s="202">
        <v>5.01</v>
      </c>
      <c r="R83" s="202">
        <v>10.35</v>
      </c>
      <c r="S83" s="202">
        <v>6.44</v>
      </c>
      <c r="T83" s="202">
        <v>0</v>
      </c>
      <c r="U83" s="202">
        <v>263.67</v>
      </c>
      <c r="V83" s="202">
        <v>3.9</v>
      </c>
      <c r="W83" s="202">
        <v>11.04</v>
      </c>
      <c r="X83" s="202">
        <v>36.19</v>
      </c>
      <c r="Y83" s="202">
        <v>0</v>
      </c>
      <c r="Z83">
        <v>0</v>
      </c>
      <c r="AA83" s="202">
        <v>8.8699999999999992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34.07</v>
      </c>
      <c r="AQ83" s="202">
        <v>22.01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157.72</v>
      </c>
      <c r="L84" s="202">
        <v>41.85</v>
      </c>
      <c r="M84" s="202">
        <v>0</v>
      </c>
      <c r="N84" s="202">
        <v>28.98</v>
      </c>
      <c r="O84" s="202">
        <v>48.67</v>
      </c>
      <c r="P84" s="202">
        <v>59.98</v>
      </c>
      <c r="Q84" s="202">
        <v>5.01</v>
      </c>
      <c r="R84" s="202">
        <v>10.35</v>
      </c>
      <c r="S84" s="202">
        <v>6.44</v>
      </c>
      <c r="T84" s="202">
        <v>0</v>
      </c>
      <c r="U84" s="202">
        <v>263.67</v>
      </c>
      <c r="V84" s="202">
        <v>3.9</v>
      </c>
      <c r="W84" s="202">
        <v>11.04</v>
      </c>
      <c r="X84" s="202">
        <v>36.19</v>
      </c>
      <c r="Y84" s="202">
        <v>0</v>
      </c>
      <c r="Z84">
        <v>0</v>
      </c>
      <c r="AA84" s="202">
        <v>8.8699999999999992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34.07</v>
      </c>
      <c r="AQ84" s="202">
        <v>22.01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157.72</v>
      </c>
      <c r="L85" s="202">
        <v>41.85</v>
      </c>
      <c r="M85" s="202">
        <v>0</v>
      </c>
      <c r="N85" s="202">
        <v>28.98</v>
      </c>
      <c r="O85" s="202">
        <v>48.67</v>
      </c>
      <c r="P85" s="202">
        <v>59.98</v>
      </c>
      <c r="Q85" s="202">
        <v>5.01</v>
      </c>
      <c r="R85" s="202">
        <v>10.35</v>
      </c>
      <c r="S85" s="202">
        <v>6.44</v>
      </c>
      <c r="T85" s="202">
        <v>0</v>
      </c>
      <c r="U85" s="202">
        <v>263.67</v>
      </c>
      <c r="V85" s="202">
        <v>3.9</v>
      </c>
      <c r="W85" s="202">
        <v>11.04</v>
      </c>
      <c r="X85" s="202">
        <v>36.19</v>
      </c>
      <c r="Y85" s="202">
        <v>0</v>
      </c>
      <c r="Z85">
        <v>0</v>
      </c>
      <c r="AA85" s="202">
        <v>8.8699999999999992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34.07</v>
      </c>
      <c r="AQ85" s="202">
        <v>22.01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157.72</v>
      </c>
      <c r="L86" s="202">
        <v>41.85</v>
      </c>
      <c r="M86" s="202">
        <v>0</v>
      </c>
      <c r="N86" s="202">
        <v>28.98</v>
      </c>
      <c r="O86" s="202">
        <v>48.67</v>
      </c>
      <c r="P86" s="202">
        <v>59.98</v>
      </c>
      <c r="Q86" s="202">
        <v>5.01</v>
      </c>
      <c r="R86" s="202">
        <v>10.35</v>
      </c>
      <c r="S86" s="202">
        <v>6.44</v>
      </c>
      <c r="T86" s="202">
        <v>0</v>
      </c>
      <c r="U86" s="202">
        <v>263.67</v>
      </c>
      <c r="V86" s="202">
        <v>3.9</v>
      </c>
      <c r="W86" s="202">
        <v>11.04</v>
      </c>
      <c r="X86" s="202">
        <v>36.19</v>
      </c>
      <c r="Y86" s="202">
        <v>0</v>
      </c>
      <c r="Z86">
        <v>0</v>
      </c>
      <c r="AA86" s="202">
        <v>8.8699999999999992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34.07</v>
      </c>
      <c r="AQ86" s="202">
        <v>22.01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146.04</v>
      </c>
      <c r="L87" s="202">
        <v>41.85</v>
      </c>
      <c r="M87" s="202">
        <v>0</v>
      </c>
      <c r="N87" s="202">
        <v>28.98</v>
      </c>
      <c r="O87" s="202">
        <v>48.67</v>
      </c>
      <c r="P87" s="202">
        <v>59.98</v>
      </c>
      <c r="Q87" s="202">
        <v>5.01</v>
      </c>
      <c r="R87" s="202">
        <v>10.35</v>
      </c>
      <c r="S87" s="202">
        <v>6.44</v>
      </c>
      <c r="T87" s="202">
        <v>0</v>
      </c>
      <c r="U87" s="202">
        <v>263.67</v>
      </c>
      <c r="V87" s="202">
        <v>3.39</v>
      </c>
      <c r="W87" s="202">
        <v>11.04</v>
      </c>
      <c r="X87" s="202">
        <v>36.19</v>
      </c>
      <c r="Y87" s="202">
        <v>0</v>
      </c>
      <c r="Z87">
        <v>0</v>
      </c>
      <c r="AA87" s="202">
        <v>8.8699999999999992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34.07</v>
      </c>
      <c r="AQ87" s="202">
        <v>22.01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139.32</v>
      </c>
      <c r="L88" s="202">
        <v>41.85</v>
      </c>
      <c r="M88" s="202">
        <v>0</v>
      </c>
      <c r="N88" s="202">
        <v>28.98</v>
      </c>
      <c r="O88" s="202">
        <v>48.67</v>
      </c>
      <c r="P88" s="202">
        <v>59.98</v>
      </c>
      <c r="Q88" s="202">
        <v>5.01</v>
      </c>
      <c r="R88" s="202">
        <v>10.35</v>
      </c>
      <c r="S88" s="202">
        <v>6.44</v>
      </c>
      <c r="T88" s="202">
        <v>0</v>
      </c>
      <c r="U88" s="202">
        <v>263.67</v>
      </c>
      <c r="V88" s="202">
        <v>3.39</v>
      </c>
      <c r="W88" s="202">
        <v>11.04</v>
      </c>
      <c r="X88" s="202">
        <v>36.19</v>
      </c>
      <c r="Y88" s="202">
        <v>0</v>
      </c>
      <c r="Z88">
        <v>0</v>
      </c>
      <c r="AA88" s="202">
        <v>8.8699999999999992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34.07</v>
      </c>
      <c r="AQ88" s="202">
        <v>22.01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115.3</v>
      </c>
      <c r="L89" s="202">
        <v>41.85</v>
      </c>
      <c r="M89" s="202">
        <v>0</v>
      </c>
      <c r="N89" s="202">
        <v>28.98</v>
      </c>
      <c r="O89" s="202">
        <v>48.67</v>
      </c>
      <c r="P89" s="202">
        <v>59.98</v>
      </c>
      <c r="Q89" s="202">
        <v>5.01</v>
      </c>
      <c r="R89" s="202">
        <v>10.35</v>
      </c>
      <c r="S89" s="202">
        <v>6.44</v>
      </c>
      <c r="T89" s="202">
        <v>0</v>
      </c>
      <c r="U89" s="202">
        <v>263.67</v>
      </c>
      <c r="V89" s="202">
        <v>3.39</v>
      </c>
      <c r="W89" s="202">
        <v>11.04</v>
      </c>
      <c r="X89" s="202">
        <v>36.19</v>
      </c>
      <c r="Y89" s="202">
        <v>0</v>
      </c>
      <c r="Z89">
        <v>0</v>
      </c>
      <c r="AA89" s="202">
        <v>8.8699999999999992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34.07</v>
      </c>
      <c r="AQ89" s="202">
        <v>22.01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96.08</v>
      </c>
      <c r="L90" s="202">
        <v>41.85</v>
      </c>
      <c r="M90" s="202">
        <v>0</v>
      </c>
      <c r="N90" s="202">
        <v>28.98</v>
      </c>
      <c r="O90" s="202">
        <v>48.67</v>
      </c>
      <c r="P90" s="202">
        <v>59.98</v>
      </c>
      <c r="Q90" s="202">
        <v>5.01</v>
      </c>
      <c r="R90" s="202">
        <v>10.35</v>
      </c>
      <c r="S90" s="202">
        <v>6.44</v>
      </c>
      <c r="T90" s="202">
        <v>0</v>
      </c>
      <c r="U90" s="202">
        <v>263.67</v>
      </c>
      <c r="V90" s="202">
        <v>3.39</v>
      </c>
      <c r="W90" s="202">
        <v>11.04</v>
      </c>
      <c r="X90" s="202">
        <v>36.19</v>
      </c>
      <c r="Y90" s="202">
        <v>0</v>
      </c>
      <c r="Z90">
        <v>0</v>
      </c>
      <c r="AA90" s="202">
        <v>8.8699999999999992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34.07</v>
      </c>
      <c r="AQ90" s="202">
        <v>22.01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48.89</v>
      </c>
      <c r="L91" s="202">
        <v>41.98</v>
      </c>
      <c r="M91" s="202">
        <v>0</v>
      </c>
      <c r="N91" s="202">
        <v>28.98</v>
      </c>
      <c r="O91" s="202">
        <v>48.67</v>
      </c>
      <c r="P91" s="202">
        <v>59.98</v>
      </c>
      <c r="Q91" s="202">
        <v>5.01</v>
      </c>
      <c r="R91" s="202">
        <v>10.35</v>
      </c>
      <c r="S91" s="202">
        <v>6.44</v>
      </c>
      <c r="T91" s="202">
        <v>0</v>
      </c>
      <c r="U91" s="202">
        <v>263.67</v>
      </c>
      <c r="V91" s="202">
        <v>3.39</v>
      </c>
      <c r="W91" s="202">
        <v>11.04</v>
      </c>
      <c r="X91" s="202">
        <v>36.19</v>
      </c>
      <c r="Y91" s="202">
        <v>0</v>
      </c>
      <c r="Z91">
        <v>0</v>
      </c>
      <c r="AA91" s="202">
        <v>8.8699999999999992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34.07</v>
      </c>
      <c r="AQ91" s="202">
        <v>22.01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40.020000000000003</v>
      </c>
      <c r="L92" s="202">
        <v>41.85</v>
      </c>
      <c r="M92" s="202">
        <v>0</v>
      </c>
      <c r="N92" s="202">
        <v>28.98</v>
      </c>
      <c r="O92" s="202">
        <v>48.67</v>
      </c>
      <c r="P92" s="202">
        <v>59.98</v>
      </c>
      <c r="Q92" s="202">
        <v>5.01</v>
      </c>
      <c r="R92" s="202">
        <v>10.35</v>
      </c>
      <c r="S92" s="202">
        <v>6.44</v>
      </c>
      <c r="T92" s="202">
        <v>0</v>
      </c>
      <c r="U92" s="202">
        <v>263.67</v>
      </c>
      <c r="V92" s="202">
        <v>3.39</v>
      </c>
      <c r="W92" s="202">
        <v>11.04</v>
      </c>
      <c r="X92" s="202">
        <v>36.19</v>
      </c>
      <c r="Y92" s="202">
        <v>0</v>
      </c>
      <c r="Z92">
        <v>0</v>
      </c>
      <c r="AA92" s="202">
        <v>8.8699999999999992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34.07</v>
      </c>
      <c r="AQ92" s="202">
        <v>22.01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40.020000000000003</v>
      </c>
      <c r="L93" s="202">
        <v>41.85</v>
      </c>
      <c r="M93" s="202">
        <v>0</v>
      </c>
      <c r="N93" s="202">
        <v>28.98</v>
      </c>
      <c r="O93" s="202">
        <v>48.67</v>
      </c>
      <c r="P93" s="202">
        <v>59.98</v>
      </c>
      <c r="Q93" s="202">
        <v>5.01</v>
      </c>
      <c r="R93" s="202">
        <v>10.35</v>
      </c>
      <c r="S93" s="202">
        <v>6.44</v>
      </c>
      <c r="T93" s="202">
        <v>0</v>
      </c>
      <c r="U93" s="202">
        <v>263.67</v>
      </c>
      <c r="V93" s="202">
        <v>3.39</v>
      </c>
      <c r="W93" s="202">
        <v>11.04</v>
      </c>
      <c r="X93" s="202">
        <v>36.19</v>
      </c>
      <c r="Y93" s="202">
        <v>0</v>
      </c>
      <c r="Z93">
        <v>0</v>
      </c>
      <c r="AA93" s="202">
        <v>8.8699999999999992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34.07</v>
      </c>
      <c r="AQ93" s="202">
        <v>22.01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40.020000000000003</v>
      </c>
      <c r="L94" s="202">
        <v>41.85</v>
      </c>
      <c r="M94" s="202">
        <v>0</v>
      </c>
      <c r="N94" s="202">
        <v>28.98</v>
      </c>
      <c r="O94" s="202">
        <v>48.67</v>
      </c>
      <c r="P94" s="202">
        <v>59.98</v>
      </c>
      <c r="Q94" s="202">
        <v>5.01</v>
      </c>
      <c r="R94" s="202">
        <v>10.35</v>
      </c>
      <c r="S94" s="202">
        <v>6.44</v>
      </c>
      <c r="T94" s="202">
        <v>0</v>
      </c>
      <c r="U94" s="202">
        <v>263.67</v>
      </c>
      <c r="V94" s="202">
        <v>3.39</v>
      </c>
      <c r="W94" s="202">
        <v>11.04</v>
      </c>
      <c r="X94" s="202">
        <v>36.19</v>
      </c>
      <c r="Y94" s="202">
        <v>0</v>
      </c>
      <c r="Z94">
        <v>0</v>
      </c>
      <c r="AA94" s="202">
        <v>8.8699999999999992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34.07</v>
      </c>
      <c r="AQ94" s="202">
        <v>22.01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31.16</v>
      </c>
      <c r="L95" s="202">
        <v>20.18</v>
      </c>
      <c r="M95" s="202">
        <v>0</v>
      </c>
      <c r="N95" s="202">
        <v>28.98</v>
      </c>
      <c r="O95" s="202">
        <v>48.67</v>
      </c>
      <c r="P95" s="202">
        <v>59.98</v>
      </c>
      <c r="Q95" s="202">
        <v>5.01</v>
      </c>
      <c r="R95" s="202">
        <v>10.35</v>
      </c>
      <c r="S95" s="202">
        <v>6.44</v>
      </c>
      <c r="T95" s="202">
        <v>0</v>
      </c>
      <c r="U95" s="202">
        <v>263.67</v>
      </c>
      <c r="V95" s="202">
        <v>3.39</v>
      </c>
      <c r="W95" s="202">
        <v>11.04</v>
      </c>
      <c r="X95" s="202">
        <v>36.19</v>
      </c>
      <c r="Y95" s="202">
        <v>0</v>
      </c>
      <c r="Z95">
        <v>0</v>
      </c>
      <c r="AA95" s="202">
        <v>8.8699999999999992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34.07</v>
      </c>
      <c r="AQ95" s="202">
        <v>22.01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34.07</v>
      </c>
      <c r="L96" s="202">
        <v>20.18</v>
      </c>
      <c r="M96" s="202">
        <v>0</v>
      </c>
      <c r="N96" s="202">
        <v>28.98</v>
      </c>
      <c r="O96" s="202">
        <v>48.67</v>
      </c>
      <c r="P96" s="202">
        <v>59.98</v>
      </c>
      <c r="Q96" s="202">
        <v>5.01</v>
      </c>
      <c r="R96" s="202">
        <v>10.35</v>
      </c>
      <c r="S96" s="202">
        <v>6.44</v>
      </c>
      <c r="T96" s="202">
        <v>0</v>
      </c>
      <c r="U96" s="202">
        <v>263.67</v>
      </c>
      <c r="V96" s="202">
        <v>3.39</v>
      </c>
      <c r="W96" s="202">
        <v>11.04</v>
      </c>
      <c r="X96" s="202">
        <v>36.19</v>
      </c>
      <c r="Y96" s="202">
        <v>0</v>
      </c>
      <c r="Z96">
        <v>0</v>
      </c>
      <c r="AA96" s="202">
        <v>8.8699999999999992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34.07</v>
      </c>
      <c r="AQ96" s="202">
        <v>22.01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21.4</v>
      </c>
      <c r="L97" s="202">
        <v>20.18</v>
      </c>
      <c r="M97" s="202">
        <v>0</v>
      </c>
      <c r="N97" s="202">
        <v>28.98</v>
      </c>
      <c r="O97" s="202">
        <v>48.67</v>
      </c>
      <c r="P97" s="202">
        <v>59.98</v>
      </c>
      <c r="Q97" s="202">
        <v>5.01</v>
      </c>
      <c r="R97" s="202">
        <v>10.35</v>
      </c>
      <c r="S97" s="202">
        <v>6.44</v>
      </c>
      <c r="T97" s="202">
        <v>0</v>
      </c>
      <c r="U97" s="202">
        <v>263.67</v>
      </c>
      <c r="V97" s="202">
        <v>3.39</v>
      </c>
      <c r="W97" s="202">
        <v>11.04</v>
      </c>
      <c r="X97" s="202">
        <v>36.19</v>
      </c>
      <c r="Y97" s="202">
        <v>0</v>
      </c>
      <c r="Z97">
        <v>0</v>
      </c>
      <c r="AA97" s="202">
        <v>8.8699999999999992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34.07</v>
      </c>
      <c r="AQ97" s="202">
        <v>22.01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21.4</v>
      </c>
      <c r="L98" s="202">
        <v>20.23</v>
      </c>
      <c r="M98" s="202">
        <v>0</v>
      </c>
      <c r="N98" s="202">
        <v>28.98</v>
      </c>
      <c r="O98" s="202">
        <v>48.67</v>
      </c>
      <c r="P98" s="202">
        <v>59.98</v>
      </c>
      <c r="Q98" s="202">
        <v>5.01</v>
      </c>
      <c r="R98" s="202">
        <v>10.35</v>
      </c>
      <c r="S98" s="202">
        <v>6.44</v>
      </c>
      <c r="T98" s="202">
        <v>0</v>
      </c>
      <c r="U98" s="202">
        <v>263.67</v>
      </c>
      <c r="V98" s="202">
        <v>3.39</v>
      </c>
      <c r="W98" s="202">
        <v>11.04</v>
      </c>
      <c r="X98" s="202">
        <v>36.19</v>
      </c>
      <c r="Y98" s="202">
        <v>0</v>
      </c>
      <c r="Z98">
        <v>0</v>
      </c>
      <c r="AA98" s="202">
        <v>8.8699999999999992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34.07</v>
      </c>
      <c r="AQ98" s="202">
        <v>22.01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1.9404450000000002</v>
      </c>
      <c r="L99">
        <f t="shared" si="0"/>
        <v>0.75689999999999991</v>
      </c>
      <c r="M99">
        <f t="shared" si="0"/>
        <v>0</v>
      </c>
      <c r="N99">
        <f t="shared" si="0"/>
        <v>0.69552000000000036</v>
      </c>
      <c r="O99">
        <f t="shared" si="0"/>
        <v>1.1680800000000013</v>
      </c>
      <c r="P99">
        <f t="shared" si="0"/>
        <v>1.4395199999999972</v>
      </c>
      <c r="Q99">
        <f t="shared" si="0"/>
        <v>0.10239749999999989</v>
      </c>
      <c r="R99">
        <f t="shared" si="0"/>
        <v>0.20890750000000022</v>
      </c>
      <c r="S99">
        <f t="shared" si="0"/>
        <v>0.10022249999999999</v>
      </c>
      <c r="T99">
        <f t="shared" si="0"/>
        <v>0</v>
      </c>
      <c r="U99">
        <f t="shared" si="0"/>
        <v>6.7557574999999828</v>
      </c>
      <c r="V99">
        <f t="shared" si="0"/>
        <v>9.1462499999999919E-2</v>
      </c>
      <c r="W99">
        <f t="shared" si="0"/>
        <v>0.26224749999999963</v>
      </c>
      <c r="X99">
        <f t="shared" si="0"/>
        <v>0.8638975000000011</v>
      </c>
      <c r="Y99">
        <f t="shared" si="0"/>
        <v>0</v>
      </c>
      <c r="Z99">
        <f t="shared" si="0"/>
        <v>0</v>
      </c>
      <c r="AA99">
        <f t="shared" si="0"/>
        <v>0.21460500000000007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0.71571500000000055</v>
      </c>
      <c r="AQ99">
        <f t="shared" si="0"/>
        <v>0.45044749999999978</v>
      </c>
      <c r="AR99">
        <f t="shared" si="0"/>
        <v>0.21600249999999999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4.95</v>
      </c>
      <c r="L3" s="202">
        <v>203.69</v>
      </c>
      <c r="M3" s="202">
        <v>27.12</v>
      </c>
      <c r="N3" s="202">
        <v>35</v>
      </c>
      <c r="O3" s="202">
        <v>0</v>
      </c>
      <c r="P3" s="202">
        <v>37.119999999999997</v>
      </c>
      <c r="Q3" s="202">
        <v>3.33</v>
      </c>
      <c r="R3" s="202">
        <v>3.28</v>
      </c>
      <c r="S3" s="202">
        <v>4.2699999999999996</v>
      </c>
      <c r="T3" s="202">
        <v>0</v>
      </c>
      <c r="U3" s="202">
        <v>20.03</v>
      </c>
      <c r="V3" s="202">
        <v>5.05</v>
      </c>
      <c r="W3" s="202">
        <v>13.33</v>
      </c>
      <c r="X3" s="202">
        <v>43.72</v>
      </c>
      <c r="Y3" s="202">
        <v>0</v>
      </c>
      <c r="Z3">
        <v>0</v>
      </c>
      <c r="AA3" s="202">
        <v>11.57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37.44</v>
      </c>
      <c r="AQ3" s="202">
        <v>14.41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4.95</v>
      </c>
      <c r="L4" s="202">
        <v>203.69</v>
      </c>
      <c r="M4" s="202">
        <v>27.12</v>
      </c>
      <c r="N4" s="202">
        <v>35</v>
      </c>
      <c r="O4" s="202">
        <v>0</v>
      </c>
      <c r="P4" s="202">
        <v>37.119999999999997</v>
      </c>
      <c r="Q4" s="202">
        <v>3.33</v>
      </c>
      <c r="R4" s="202">
        <v>3.27</v>
      </c>
      <c r="S4" s="202">
        <v>4.2699999999999996</v>
      </c>
      <c r="T4" s="202">
        <v>0</v>
      </c>
      <c r="U4" s="202">
        <v>20.03</v>
      </c>
      <c r="V4" s="202">
        <v>5.36</v>
      </c>
      <c r="W4" s="202">
        <v>13.33</v>
      </c>
      <c r="X4" s="202">
        <v>43.72</v>
      </c>
      <c r="Y4" s="202">
        <v>0</v>
      </c>
      <c r="Z4">
        <v>0</v>
      </c>
      <c r="AA4" s="202">
        <v>11.57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19.22</v>
      </c>
      <c r="AQ4" s="202">
        <v>14.41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4.95</v>
      </c>
      <c r="L5" s="202">
        <v>203.69</v>
      </c>
      <c r="M5" s="202">
        <v>27.12</v>
      </c>
      <c r="N5" s="202">
        <v>35</v>
      </c>
      <c r="O5" s="202">
        <v>0</v>
      </c>
      <c r="P5" s="202">
        <v>37.119999999999997</v>
      </c>
      <c r="Q5" s="202">
        <v>3.33</v>
      </c>
      <c r="R5" s="202">
        <v>3.27</v>
      </c>
      <c r="S5" s="202">
        <v>4.2699999999999996</v>
      </c>
      <c r="T5" s="202">
        <v>0</v>
      </c>
      <c r="U5" s="202">
        <v>20.03</v>
      </c>
      <c r="V5" s="202">
        <v>2.95</v>
      </c>
      <c r="W5" s="202">
        <v>13.33</v>
      </c>
      <c r="X5" s="202">
        <v>43.72</v>
      </c>
      <c r="Y5" s="202">
        <v>0</v>
      </c>
      <c r="Z5">
        <v>0</v>
      </c>
      <c r="AA5" s="202">
        <v>11.57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19.22</v>
      </c>
      <c r="AQ5" s="202">
        <v>14.41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4.95</v>
      </c>
      <c r="L6" s="202">
        <v>203.69</v>
      </c>
      <c r="M6" s="202">
        <v>27.12</v>
      </c>
      <c r="N6" s="202">
        <v>35</v>
      </c>
      <c r="O6" s="202">
        <v>0</v>
      </c>
      <c r="P6" s="202">
        <v>37.119999999999997</v>
      </c>
      <c r="Q6" s="202">
        <v>3.33</v>
      </c>
      <c r="R6" s="202">
        <v>3.27</v>
      </c>
      <c r="S6" s="202">
        <v>4.2699999999999996</v>
      </c>
      <c r="T6" s="202">
        <v>0</v>
      </c>
      <c r="U6" s="202">
        <v>20.03</v>
      </c>
      <c r="V6" s="202">
        <v>2.95</v>
      </c>
      <c r="W6" s="202">
        <v>13.33</v>
      </c>
      <c r="X6" s="202">
        <v>43.72</v>
      </c>
      <c r="Y6" s="202">
        <v>0</v>
      </c>
      <c r="Z6">
        <v>0</v>
      </c>
      <c r="AA6" s="202">
        <v>11.57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19.22</v>
      </c>
      <c r="AQ6" s="202">
        <v>14.41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4.95</v>
      </c>
      <c r="L7" s="202">
        <v>205.33</v>
      </c>
      <c r="M7" s="202">
        <v>27.12</v>
      </c>
      <c r="N7" s="202">
        <v>35</v>
      </c>
      <c r="O7" s="202">
        <v>0</v>
      </c>
      <c r="P7" s="202">
        <v>37.119999999999997</v>
      </c>
      <c r="Q7" s="202">
        <v>3.51</v>
      </c>
      <c r="R7" s="202">
        <v>3.27</v>
      </c>
      <c r="S7" s="202">
        <v>4.29</v>
      </c>
      <c r="T7" s="202">
        <v>0</v>
      </c>
      <c r="U7" s="202">
        <v>20.03</v>
      </c>
      <c r="V7" s="202">
        <v>2.95</v>
      </c>
      <c r="W7" s="202">
        <v>13.33</v>
      </c>
      <c r="X7" s="202">
        <v>43.72</v>
      </c>
      <c r="Y7" s="202">
        <v>0</v>
      </c>
      <c r="Z7">
        <v>0</v>
      </c>
      <c r="AA7" s="202">
        <v>11.57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19.22</v>
      </c>
      <c r="AQ7" s="202">
        <v>17.600000000000001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4.95</v>
      </c>
      <c r="L8" s="202">
        <v>205.33</v>
      </c>
      <c r="M8" s="202">
        <v>27.12</v>
      </c>
      <c r="N8" s="202">
        <v>35</v>
      </c>
      <c r="O8" s="202">
        <v>0</v>
      </c>
      <c r="P8" s="202">
        <v>37.119999999999997</v>
      </c>
      <c r="Q8" s="202">
        <v>3.51</v>
      </c>
      <c r="R8" s="202">
        <v>3.27</v>
      </c>
      <c r="S8" s="202">
        <v>4.29</v>
      </c>
      <c r="T8" s="202">
        <v>0</v>
      </c>
      <c r="U8" s="202">
        <v>20.03</v>
      </c>
      <c r="V8" s="202">
        <v>2.95</v>
      </c>
      <c r="W8" s="202">
        <v>13.33</v>
      </c>
      <c r="X8" s="202">
        <v>43.72</v>
      </c>
      <c r="Y8" s="202">
        <v>0</v>
      </c>
      <c r="Z8">
        <v>0</v>
      </c>
      <c r="AA8" s="202">
        <v>11.87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19.22</v>
      </c>
      <c r="AQ8" s="202">
        <v>17.600000000000001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4.95</v>
      </c>
      <c r="L9" s="202">
        <v>205.33</v>
      </c>
      <c r="M9" s="202">
        <v>27.12</v>
      </c>
      <c r="N9" s="202">
        <v>35</v>
      </c>
      <c r="O9" s="202">
        <v>0</v>
      </c>
      <c r="P9" s="202">
        <v>37.119999999999997</v>
      </c>
      <c r="Q9" s="202">
        <v>3.51</v>
      </c>
      <c r="R9" s="202">
        <v>3.27</v>
      </c>
      <c r="S9" s="202">
        <v>4.29</v>
      </c>
      <c r="T9" s="202">
        <v>0</v>
      </c>
      <c r="U9" s="202">
        <v>20.03</v>
      </c>
      <c r="V9" s="202">
        <v>2.95</v>
      </c>
      <c r="W9" s="202">
        <v>13.33</v>
      </c>
      <c r="X9" s="202">
        <v>43.72</v>
      </c>
      <c r="Y9" s="202">
        <v>0</v>
      </c>
      <c r="Z9">
        <v>0</v>
      </c>
      <c r="AA9" s="202">
        <v>11.87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19.22</v>
      </c>
      <c r="AQ9" s="202">
        <v>17.600000000000001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4.95</v>
      </c>
      <c r="L10" s="202">
        <v>205.33</v>
      </c>
      <c r="M10" s="202">
        <v>27.12</v>
      </c>
      <c r="N10" s="202">
        <v>35</v>
      </c>
      <c r="O10" s="202">
        <v>0</v>
      </c>
      <c r="P10" s="202">
        <v>37.119999999999997</v>
      </c>
      <c r="Q10" s="202">
        <v>3.51</v>
      </c>
      <c r="R10" s="202">
        <v>3.27</v>
      </c>
      <c r="S10" s="202">
        <v>4.29</v>
      </c>
      <c r="T10" s="202">
        <v>0</v>
      </c>
      <c r="U10" s="202">
        <v>20.03</v>
      </c>
      <c r="V10" s="202">
        <v>2.95</v>
      </c>
      <c r="W10" s="202">
        <v>13.33</v>
      </c>
      <c r="X10" s="202">
        <v>43.72</v>
      </c>
      <c r="Y10" s="202">
        <v>0</v>
      </c>
      <c r="Z10">
        <v>0</v>
      </c>
      <c r="AA10" s="202">
        <v>11.87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19.22</v>
      </c>
      <c r="AQ10" s="202">
        <v>17.600000000000001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4.95</v>
      </c>
      <c r="L11" s="202">
        <v>205.33</v>
      </c>
      <c r="M11" s="202">
        <v>27.12</v>
      </c>
      <c r="N11" s="202">
        <v>35</v>
      </c>
      <c r="O11" s="202">
        <v>0</v>
      </c>
      <c r="P11" s="202">
        <v>37.119999999999997</v>
      </c>
      <c r="Q11" s="202">
        <v>3.51</v>
      </c>
      <c r="R11" s="202">
        <v>3.27</v>
      </c>
      <c r="S11" s="202">
        <v>4.29</v>
      </c>
      <c r="T11" s="202">
        <v>0</v>
      </c>
      <c r="U11" s="202">
        <v>20.03</v>
      </c>
      <c r="V11" s="202">
        <v>2.95</v>
      </c>
      <c r="W11" s="202">
        <v>13.33</v>
      </c>
      <c r="X11" s="202">
        <v>43.72</v>
      </c>
      <c r="Y11" s="202">
        <v>0</v>
      </c>
      <c r="Z11">
        <v>0</v>
      </c>
      <c r="AA11" s="202">
        <v>11.87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19.22</v>
      </c>
      <c r="AQ11" s="202">
        <v>17.600000000000001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4.95</v>
      </c>
      <c r="L12" s="202">
        <v>205.33</v>
      </c>
      <c r="M12" s="202">
        <v>27.12</v>
      </c>
      <c r="N12" s="202">
        <v>35</v>
      </c>
      <c r="O12" s="202">
        <v>0</v>
      </c>
      <c r="P12" s="202">
        <v>37.119999999999997</v>
      </c>
      <c r="Q12" s="202">
        <v>3.51</v>
      </c>
      <c r="R12" s="202">
        <v>3.27</v>
      </c>
      <c r="S12" s="202">
        <v>4.29</v>
      </c>
      <c r="T12" s="202">
        <v>0</v>
      </c>
      <c r="U12" s="202">
        <v>20.03</v>
      </c>
      <c r="V12" s="202">
        <v>2.95</v>
      </c>
      <c r="W12" s="202">
        <v>13.33</v>
      </c>
      <c r="X12" s="202">
        <v>43.72</v>
      </c>
      <c r="Y12" s="202">
        <v>0</v>
      </c>
      <c r="Z12">
        <v>0</v>
      </c>
      <c r="AA12" s="202">
        <v>11.87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19.22</v>
      </c>
      <c r="AQ12" s="202">
        <v>17.600000000000001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4.95</v>
      </c>
      <c r="L13" s="202">
        <v>205.33</v>
      </c>
      <c r="M13" s="202">
        <v>27.12</v>
      </c>
      <c r="N13" s="202">
        <v>35</v>
      </c>
      <c r="O13" s="202">
        <v>0</v>
      </c>
      <c r="P13" s="202">
        <v>37.119999999999997</v>
      </c>
      <c r="Q13" s="202">
        <v>3.51</v>
      </c>
      <c r="R13" s="202">
        <v>3.27</v>
      </c>
      <c r="S13" s="202">
        <v>4.29</v>
      </c>
      <c r="T13" s="202">
        <v>0</v>
      </c>
      <c r="U13" s="202">
        <v>20.03</v>
      </c>
      <c r="V13" s="202">
        <v>2.95</v>
      </c>
      <c r="W13" s="202">
        <v>13.33</v>
      </c>
      <c r="X13" s="202">
        <v>43.72</v>
      </c>
      <c r="Y13" s="202">
        <v>0</v>
      </c>
      <c r="Z13">
        <v>0</v>
      </c>
      <c r="AA13" s="202">
        <v>11.87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19.22</v>
      </c>
      <c r="AQ13" s="202">
        <v>17.600000000000001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4.95</v>
      </c>
      <c r="L14" s="202">
        <v>205.33</v>
      </c>
      <c r="M14" s="202">
        <v>27.12</v>
      </c>
      <c r="N14" s="202">
        <v>35</v>
      </c>
      <c r="O14" s="202">
        <v>0</v>
      </c>
      <c r="P14" s="202">
        <v>37.119999999999997</v>
      </c>
      <c r="Q14" s="202">
        <v>3.51</v>
      </c>
      <c r="R14" s="202">
        <v>3.27</v>
      </c>
      <c r="S14" s="202">
        <v>4.29</v>
      </c>
      <c r="T14" s="202">
        <v>0</v>
      </c>
      <c r="U14" s="202">
        <v>20.03</v>
      </c>
      <c r="V14" s="202">
        <v>2.95</v>
      </c>
      <c r="W14" s="202">
        <v>13.33</v>
      </c>
      <c r="X14" s="202">
        <v>43.72</v>
      </c>
      <c r="Y14" s="202">
        <v>0</v>
      </c>
      <c r="Z14">
        <v>0</v>
      </c>
      <c r="AA14" s="202">
        <v>11.87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19.22</v>
      </c>
      <c r="AQ14" s="202">
        <v>17.600000000000001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4.95</v>
      </c>
      <c r="L15" s="202">
        <v>205.33</v>
      </c>
      <c r="M15" s="202">
        <v>27.12</v>
      </c>
      <c r="N15" s="202">
        <v>35</v>
      </c>
      <c r="O15" s="202">
        <v>0</v>
      </c>
      <c r="P15" s="202">
        <v>37.119999999999997</v>
      </c>
      <c r="Q15" s="202">
        <v>3.51</v>
      </c>
      <c r="R15" s="202">
        <v>3.27</v>
      </c>
      <c r="S15" s="202">
        <v>4.29</v>
      </c>
      <c r="T15" s="202">
        <v>0</v>
      </c>
      <c r="U15" s="202">
        <v>20.03</v>
      </c>
      <c r="V15" s="202">
        <v>2.95</v>
      </c>
      <c r="W15" s="202">
        <v>13.33</v>
      </c>
      <c r="X15" s="202">
        <v>43.72</v>
      </c>
      <c r="Y15" s="202">
        <v>0</v>
      </c>
      <c r="Z15">
        <v>0</v>
      </c>
      <c r="AA15" s="202">
        <v>11.87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19.21</v>
      </c>
      <c r="AQ15" s="202">
        <v>17.600000000000001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4.95</v>
      </c>
      <c r="L16" s="202">
        <v>205.33</v>
      </c>
      <c r="M16" s="202">
        <v>27.12</v>
      </c>
      <c r="N16" s="202">
        <v>35</v>
      </c>
      <c r="O16" s="202">
        <v>0</v>
      </c>
      <c r="P16" s="202">
        <v>37.119999999999997</v>
      </c>
      <c r="Q16" s="202">
        <v>3.51</v>
      </c>
      <c r="R16" s="202">
        <v>3.27</v>
      </c>
      <c r="S16" s="202">
        <v>4.29</v>
      </c>
      <c r="T16" s="202">
        <v>0</v>
      </c>
      <c r="U16" s="202">
        <v>20.03</v>
      </c>
      <c r="V16" s="202">
        <v>2.95</v>
      </c>
      <c r="W16" s="202">
        <v>13.33</v>
      </c>
      <c r="X16" s="202">
        <v>43.72</v>
      </c>
      <c r="Y16" s="202">
        <v>0</v>
      </c>
      <c r="Z16">
        <v>0</v>
      </c>
      <c r="AA16" s="202">
        <v>11.87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19.21</v>
      </c>
      <c r="AQ16" s="202">
        <v>17.600000000000001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4.95</v>
      </c>
      <c r="L17" s="202">
        <v>205.33</v>
      </c>
      <c r="M17" s="202">
        <v>27.12</v>
      </c>
      <c r="N17" s="202">
        <v>35</v>
      </c>
      <c r="O17" s="202">
        <v>0</v>
      </c>
      <c r="P17" s="202">
        <v>37.119999999999997</v>
      </c>
      <c r="Q17" s="202">
        <v>3.51</v>
      </c>
      <c r="R17" s="202">
        <v>3.27</v>
      </c>
      <c r="S17" s="202">
        <v>4.29</v>
      </c>
      <c r="T17" s="202">
        <v>0</v>
      </c>
      <c r="U17" s="202">
        <v>20.63</v>
      </c>
      <c r="V17" s="202">
        <v>2.95</v>
      </c>
      <c r="W17" s="202">
        <v>13.33</v>
      </c>
      <c r="X17" s="202">
        <v>43.72</v>
      </c>
      <c r="Y17" s="202">
        <v>0</v>
      </c>
      <c r="Z17">
        <v>0</v>
      </c>
      <c r="AA17" s="202">
        <v>11.87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19.21</v>
      </c>
      <c r="AQ17" s="202">
        <v>17.600000000000001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4.95</v>
      </c>
      <c r="L18" s="202">
        <v>205.33</v>
      </c>
      <c r="M18" s="202">
        <v>27.12</v>
      </c>
      <c r="N18" s="202">
        <v>35</v>
      </c>
      <c r="O18" s="202">
        <v>0</v>
      </c>
      <c r="P18" s="202">
        <v>37.119999999999997</v>
      </c>
      <c r="Q18" s="202">
        <v>3.51</v>
      </c>
      <c r="R18" s="202">
        <v>3.27</v>
      </c>
      <c r="S18" s="202">
        <v>4.29</v>
      </c>
      <c r="T18" s="202">
        <v>0</v>
      </c>
      <c r="U18" s="202">
        <v>21.82</v>
      </c>
      <c r="V18" s="202">
        <v>2.95</v>
      </c>
      <c r="W18" s="202">
        <v>13.33</v>
      </c>
      <c r="X18" s="202">
        <v>43.72</v>
      </c>
      <c r="Y18" s="202">
        <v>0</v>
      </c>
      <c r="Z18">
        <v>0</v>
      </c>
      <c r="AA18" s="202">
        <v>11.87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19.21</v>
      </c>
      <c r="AQ18" s="202">
        <v>17.600000000000001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4.95</v>
      </c>
      <c r="L19" s="202">
        <v>206.19</v>
      </c>
      <c r="M19" s="202">
        <v>27.12</v>
      </c>
      <c r="N19" s="202">
        <v>35</v>
      </c>
      <c r="O19" s="202">
        <v>0</v>
      </c>
      <c r="P19" s="202">
        <v>37.119999999999997</v>
      </c>
      <c r="Q19" s="202">
        <v>3.51</v>
      </c>
      <c r="R19" s="202">
        <v>3.27</v>
      </c>
      <c r="S19" s="202">
        <v>4.33</v>
      </c>
      <c r="T19" s="202">
        <v>0</v>
      </c>
      <c r="U19" s="202">
        <v>22.79</v>
      </c>
      <c r="V19" s="202">
        <v>2.95</v>
      </c>
      <c r="W19" s="202">
        <v>13.33</v>
      </c>
      <c r="X19" s="202">
        <v>43.72</v>
      </c>
      <c r="Y19" s="202">
        <v>0</v>
      </c>
      <c r="Z19">
        <v>0</v>
      </c>
      <c r="AA19" s="202">
        <v>11.87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19.5</v>
      </c>
      <c r="AQ19" s="202">
        <v>17.600000000000001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4.95</v>
      </c>
      <c r="L20" s="202">
        <v>206.19</v>
      </c>
      <c r="M20" s="202">
        <v>27.12</v>
      </c>
      <c r="N20" s="202">
        <v>35</v>
      </c>
      <c r="O20" s="202">
        <v>0</v>
      </c>
      <c r="P20" s="202">
        <v>37.119999999999997</v>
      </c>
      <c r="Q20" s="202">
        <v>3.51</v>
      </c>
      <c r="R20" s="202">
        <v>3.27</v>
      </c>
      <c r="S20" s="202">
        <v>4.33</v>
      </c>
      <c r="T20" s="202">
        <v>0</v>
      </c>
      <c r="U20" s="202">
        <v>23.26</v>
      </c>
      <c r="V20" s="202">
        <v>2.95</v>
      </c>
      <c r="W20" s="202">
        <v>13.33</v>
      </c>
      <c r="X20" s="202">
        <v>43.72</v>
      </c>
      <c r="Y20" s="202">
        <v>0</v>
      </c>
      <c r="Z20">
        <v>0</v>
      </c>
      <c r="AA20" s="202">
        <v>11.87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19.5</v>
      </c>
      <c r="AQ20" s="202">
        <v>17.600000000000001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4.95</v>
      </c>
      <c r="L21" s="202">
        <v>206.19</v>
      </c>
      <c r="M21" s="202">
        <v>27.12</v>
      </c>
      <c r="N21" s="202">
        <v>35</v>
      </c>
      <c r="O21" s="202">
        <v>0</v>
      </c>
      <c r="P21" s="202">
        <v>37.119999999999997</v>
      </c>
      <c r="Q21" s="202">
        <v>3.51</v>
      </c>
      <c r="R21" s="202">
        <v>3.27</v>
      </c>
      <c r="S21" s="202">
        <v>4.33</v>
      </c>
      <c r="T21" s="202">
        <v>0</v>
      </c>
      <c r="U21" s="202">
        <v>23.76</v>
      </c>
      <c r="V21" s="202">
        <v>2.95</v>
      </c>
      <c r="W21" s="202">
        <v>13.33</v>
      </c>
      <c r="X21" s="202">
        <v>43.72</v>
      </c>
      <c r="Y21" s="202">
        <v>0</v>
      </c>
      <c r="Z21">
        <v>0</v>
      </c>
      <c r="AA21" s="202">
        <v>11.87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19.21</v>
      </c>
      <c r="AQ21" s="202">
        <v>17.600000000000001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4.8600000000000003</v>
      </c>
      <c r="L22" s="202">
        <v>203.69</v>
      </c>
      <c r="M22" s="202">
        <v>27.12</v>
      </c>
      <c r="N22" s="202">
        <v>35</v>
      </c>
      <c r="O22" s="202">
        <v>0</v>
      </c>
      <c r="P22" s="202">
        <v>37.119999999999997</v>
      </c>
      <c r="Q22" s="202">
        <v>3.33</v>
      </c>
      <c r="R22" s="202">
        <v>3.27</v>
      </c>
      <c r="S22" s="202">
        <v>4.28</v>
      </c>
      <c r="T22" s="202">
        <v>0</v>
      </c>
      <c r="U22" s="202">
        <v>23.88</v>
      </c>
      <c r="V22" s="202">
        <v>2.95</v>
      </c>
      <c r="W22" s="202">
        <v>13.33</v>
      </c>
      <c r="X22" s="202">
        <v>42.85</v>
      </c>
      <c r="Y22" s="202">
        <v>0</v>
      </c>
      <c r="Z22">
        <v>0</v>
      </c>
      <c r="AA22" s="202">
        <v>11.87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19.22</v>
      </c>
      <c r="AQ22" s="202">
        <v>14.41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4.95</v>
      </c>
      <c r="L23" s="202">
        <v>203.69</v>
      </c>
      <c r="M23" s="202">
        <v>27.12</v>
      </c>
      <c r="N23" s="202">
        <v>35</v>
      </c>
      <c r="O23" s="202">
        <v>0</v>
      </c>
      <c r="P23" s="202">
        <v>37.119999999999997</v>
      </c>
      <c r="Q23" s="202">
        <v>3.33</v>
      </c>
      <c r="R23" s="202">
        <v>3.27</v>
      </c>
      <c r="S23" s="202">
        <v>4.28</v>
      </c>
      <c r="T23" s="202">
        <v>0</v>
      </c>
      <c r="U23" s="202">
        <v>23.88</v>
      </c>
      <c r="V23" s="202">
        <v>3.07</v>
      </c>
      <c r="W23" s="202">
        <v>12.97</v>
      </c>
      <c r="X23" s="202">
        <v>43.72</v>
      </c>
      <c r="Y23" s="202">
        <v>0</v>
      </c>
      <c r="Z23">
        <v>0</v>
      </c>
      <c r="AA23" s="202">
        <v>11.87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19.22</v>
      </c>
      <c r="AQ23" s="202">
        <v>14.41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4.95</v>
      </c>
      <c r="L24" s="202">
        <v>203.69</v>
      </c>
      <c r="M24" s="202">
        <v>27.12</v>
      </c>
      <c r="N24" s="202">
        <v>35</v>
      </c>
      <c r="O24" s="202">
        <v>0</v>
      </c>
      <c r="P24" s="202">
        <v>37.119999999999997</v>
      </c>
      <c r="Q24" s="202">
        <v>3.33</v>
      </c>
      <c r="R24" s="202">
        <v>3.27</v>
      </c>
      <c r="S24" s="202">
        <v>4.28</v>
      </c>
      <c r="T24" s="202">
        <v>0</v>
      </c>
      <c r="U24" s="202">
        <v>23.88</v>
      </c>
      <c r="V24" s="202">
        <v>3.07</v>
      </c>
      <c r="W24" s="202">
        <v>13.33</v>
      </c>
      <c r="X24" s="202">
        <v>43.72</v>
      </c>
      <c r="Y24" s="202">
        <v>0</v>
      </c>
      <c r="Z24">
        <v>0</v>
      </c>
      <c r="AA24" s="202">
        <v>11.87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19.22</v>
      </c>
      <c r="AQ24" s="202">
        <v>14.41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4.95</v>
      </c>
      <c r="L25" s="202">
        <v>203.69</v>
      </c>
      <c r="M25" s="202">
        <v>27.12</v>
      </c>
      <c r="N25" s="202">
        <v>35</v>
      </c>
      <c r="O25" s="202">
        <v>0</v>
      </c>
      <c r="P25" s="202">
        <v>37.119999999999997</v>
      </c>
      <c r="Q25" s="202">
        <v>3.33</v>
      </c>
      <c r="R25" s="202">
        <v>3.27</v>
      </c>
      <c r="S25" s="202">
        <v>4.28</v>
      </c>
      <c r="T25" s="202">
        <v>0</v>
      </c>
      <c r="U25" s="202">
        <v>23.88</v>
      </c>
      <c r="V25" s="202">
        <v>4.71</v>
      </c>
      <c r="W25" s="202">
        <v>13.33</v>
      </c>
      <c r="X25" s="202">
        <v>43.72</v>
      </c>
      <c r="Y25" s="202">
        <v>0</v>
      </c>
      <c r="Z25">
        <v>0</v>
      </c>
      <c r="AA25" s="202">
        <v>11.87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19.22</v>
      </c>
      <c r="AQ25" s="202">
        <v>14.41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4.95</v>
      </c>
      <c r="L26" s="202">
        <v>203.69</v>
      </c>
      <c r="M26" s="202">
        <v>27.12</v>
      </c>
      <c r="N26" s="202">
        <v>35</v>
      </c>
      <c r="O26" s="202">
        <v>0</v>
      </c>
      <c r="P26" s="202">
        <v>37.119999999999997</v>
      </c>
      <c r="Q26" s="202">
        <v>6.06</v>
      </c>
      <c r="R26" s="202">
        <v>12.5</v>
      </c>
      <c r="S26" s="202">
        <v>7.78</v>
      </c>
      <c r="T26" s="202">
        <v>0</v>
      </c>
      <c r="U26" s="202">
        <v>23.88</v>
      </c>
      <c r="V26" s="202">
        <v>4.72</v>
      </c>
      <c r="W26" s="202">
        <v>13.33</v>
      </c>
      <c r="X26" s="202">
        <v>43.72</v>
      </c>
      <c r="Y26" s="202">
        <v>0</v>
      </c>
      <c r="Z26">
        <v>0</v>
      </c>
      <c r="AA26" s="202">
        <v>11.87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37.44</v>
      </c>
      <c r="AQ26" s="202">
        <v>26.58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4.91</v>
      </c>
      <c r="L27" s="202">
        <v>248.05</v>
      </c>
      <c r="M27" s="202">
        <v>27.12</v>
      </c>
      <c r="N27" s="202">
        <v>35</v>
      </c>
      <c r="O27" s="202">
        <v>0</v>
      </c>
      <c r="P27" s="202">
        <v>37.119999999999997</v>
      </c>
      <c r="Q27" s="202">
        <v>5.94</v>
      </c>
      <c r="R27" s="202">
        <v>12.36</v>
      </c>
      <c r="S27" s="202">
        <v>7.73</v>
      </c>
      <c r="T27" s="202">
        <v>0</v>
      </c>
      <c r="U27" s="202">
        <v>23.88</v>
      </c>
      <c r="V27" s="202">
        <v>4.72</v>
      </c>
      <c r="W27" s="202">
        <v>13.33</v>
      </c>
      <c r="X27" s="202">
        <v>43.72</v>
      </c>
      <c r="Y27" s="202">
        <v>0</v>
      </c>
      <c r="Z27">
        <v>0</v>
      </c>
      <c r="AA27" s="202">
        <v>11.87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37.44</v>
      </c>
      <c r="AQ27" s="202">
        <v>26.58</v>
      </c>
      <c r="AR27" s="202">
        <v>0.13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4.95</v>
      </c>
      <c r="L28" s="202">
        <v>290.39</v>
      </c>
      <c r="M28" s="202">
        <v>27.12</v>
      </c>
      <c r="N28" s="202">
        <v>35</v>
      </c>
      <c r="O28" s="202">
        <v>0</v>
      </c>
      <c r="P28" s="202">
        <v>37.119999999999997</v>
      </c>
      <c r="Q28" s="202">
        <v>6.06</v>
      </c>
      <c r="R28" s="202">
        <v>12.5</v>
      </c>
      <c r="S28" s="202">
        <v>7.78</v>
      </c>
      <c r="T28" s="202">
        <v>0</v>
      </c>
      <c r="U28" s="202">
        <v>23.88</v>
      </c>
      <c r="V28" s="202">
        <v>4.72</v>
      </c>
      <c r="W28" s="202">
        <v>13.33</v>
      </c>
      <c r="X28" s="202">
        <v>43.72</v>
      </c>
      <c r="Y28" s="202">
        <v>0</v>
      </c>
      <c r="Z28">
        <v>0</v>
      </c>
      <c r="AA28" s="202">
        <v>11.87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37.44</v>
      </c>
      <c r="AQ28" s="202">
        <v>26.58</v>
      </c>
      <c r="AR28" s="202">
        <v>0.24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4.95</v>
      </c>
      <c r="L29" s="202">
        <v>371.2</v>
      </c>
      <c r="M29" s="202">
        <v>27.12</v>
      </c>
      <c r="N29" s="202">
        <v>35</v>
      </c>
      <c r="O29" s="202">
        <v>0</v>
      </c>
      <c r="P29" s="202">
        <v>37.119999999999997</v>
      </c>
      <c r="Q29" s="202">
        <v>6.06</v>
      </c>
      <c r="R29" s="202">
        <v>12.5</v>
      </c>
      <c r="S29" s="202">
        <v>7.78</v>
      </c>
      <c r="T29" s="202">
        <v>0</v>
      </c>
      <c r="U29" s="202">
        <v>23.88</v>
      </c>
      <c r="V29" s="202">
        <v>4.72</v>
      </c>
      <c r="W29" s="202">
        <v>13.33</v>
      </c>
      <c r="X29" s="202">
        <v>43.72</v>
      </c>
      <c r="Y29" s="202">
        <v>0</v>
      </c>
      <c r="Z29">
        <v>0</v>
      </c>
      <c r="AA29" s="202">
        <v>11.87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37.44</v>
      </c>
      <c r="AQ29" s="202">
        <v>26.58</v>
      </c>
      <c r="AR29" s="202">
        <v>0.59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8.99</v>
      </c>
      <c r="L30" s="202">
        <v>371.19</v>
      </c>
      <c r="M30" s="202">
        <v>27.12</v>
      </c>
      <c r="N30" s="202">
        <v>35</v>
      </c>
      <c r="O30" s="202">
        <v>0</v>
      </c>
      <c r="P30" s="202">
        <v>37.119999999999997</v>
      </c>
      <c r="Q30" s="202">
        <v>6.06</v>
      </c>
      <c r="R30" s="202">
        <v>12.5</v>
      </c>
      <c r="S30" s="202">
        <v>7.78</v>
      </c>
      <c r="T30" s="202">
        <v>0</v>
      </c>
      <c r="U30" s="202">
        <v>23.88</v>
      </c>
      <c r="V30" s="202">
        <v>4.72</v>
      </c>
      <c r="W30" s="202">
        <v>13.33</v>
      </c>
      <c r="X30" s="202">
        <v>43.72</v>
      </c>
      <c r="Y30" s="202">
        <v>0</v>
      </c>
      <c r="Z30">
        <v>0</v>
      </c>
      <c r="AA30" s="202">
        <v>11.87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37.44</v>
      </c>
      <c r="AQ30" s="202">
        <v>26.58</v>
      </c>
      <c r="AR30" s="202">
        <v>2.09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8.98</v>
      </c>
      <c r="L31" s="202">
        <v>371.18</v>
      </c>
      <c r="M31" s="202">
        <v>27.12</v>
      </c>
      <c r="N31" s="202">
        <v>35</v>
      </c>
      <c r="O31" s="202">
        <v>0</v>
      </c>
      <c r="P31" s="202">
        <v>37.119999999999997</v>
      </c>
      <c r="Q31" s="202">
        <v>6.06</v>
      </c>
      <c r="R31" s="202">
        <v>12.5</v>
      </c>
      <c r="S31" s="202">
        <v>7.78</v>
      </c>
      <c r="T31" s="202">
        <v>0</v>
      </c>
      <c r="U31" s="202">
        <v>23.88</v>
      </c>
      <c r="V31" s="202">
        <v>4.72</v>
      </c>
      <c r="W31" s="202">
        <v>13.33</v>
      </c>
      <c r="X31" s="202">
        <v>43.72</v>
      </c>
      <c r="Y31" s="202">
        <v>0</v>
      </c>
      <c r="Z31">
        <v>0</v>
      </c>
      <c r="AA31" s="202">
        <v>11.87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37.44</v>
      </c>
      <c r="AQ31" s="202">
        <v>26.58</v>
      </c>
      <c r="AR31" s="202">
        <v>6.11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8.98</v>
      </c>
      <c r="L32" s="202">
        <v>371.19</v>
      </c>
      <c r="M32" s="202">
        <v>27.12</v>
      </c>
      <c r="N32" s="202">
        <v>35</v>
      </c>
      <c r="O32" s="202">
        <v>0</v>
      </c>
      <c r="P32" s="202">
        <v>37.119999999999997</v>
      </c>
      <c r="Q32" s="202">
        <v>6.06</v>
      </c>
      <c r="R32" s="202">
        <v>12.5</v>
      </c>
      <c r="S32" s="202">
        <v>7.78</v>
      </c>
      <c r="T32" s="202">
        <v>0</v>
      </c>
      <c r="U32" s="202">
        <v>23.88</v>
      </c>
      <c r="V32" s="202">
        <v>4.72</v>
      </c>
      <c r="W32" s="202">
        <v>13.33</v>
      </c>
      <c r="X32" s="202">
        <v>43.72</v>
      </c>
      <c r="Y32" s="202">
        <v>0</v>
      </c>
      <c r="Z32">
        <v>0</v>
      </c>
      <c r="AA32" s="202">
        <v>11.87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37.44</v>
      </c>
      <c r="AQ32" s="202">
        <v>26.58</v>
      </c>
      <c r="AR32" s="202">
        <v>11.33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8.98</v>
      </c>
      <c r="L33" s="202">
        <v>371.19</v>
      </c>
      <c r="M33" s="202">
        <v>27.12</v>
      </c>
      <c r="N33" s="202">
        <v>35</v>
      </c>
      <c r="O33" s="202">
        <v>0</v>
      </c>
      <c r="P33" s="202">
        <v>37.119999999999997</v>
      </c>
      <c r="Q33" s="202">
        <v>6.06</v>
      </c>
      <c r="R33" s="202">
        <v>12.5</v>
      </c>
      <c r="S33" s="202">
        <v>7.78</v>
      </c>
      <c r="T33" s="202">
        <v>0</v>
      </c>
      <c r="U33" s="202">
        <v>23.88</v>
      </c>
      <c r="V33" s="202">
        <v>4.72</v>
      </c>
      <c r="W33" s="202">
        <v>13.33</v>
      </c>
      <c r="X33" s="202">
        <v>43.72</v>
      </c>
      <c r="Y33" s="202">
        <v>0</v>
      </c>
      <c r="Z33">
        <v>0</v>
      </c>
      <c r="AA33" s="202">
        <v>11.87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37.44</v>
      </c>
      <c r="AQ33" s="202">
        <v>26.58</v>
      </c>
      <c r="AR33" s="202">
        <v>18.59</v>
      </c>
      <c r="AS33" s="202">
        <v>0</v>
      </c>
      <c r="AT33">
        <v>0</v>
      </c>
      <c r="AU33">
        <v>0</v>
      </c>
      <c r="AV33" s="202">
        <v>31.82</v>
      </c>
      <c r="AW33" s="202">
        <v>50.73</v>
      </c>
      <c r="AX33" s="202">
        <v>40.020000000000003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8.98</v>
      </c>
      <c r="L34" s="202">
        <v>371.19</v>
      </c>
      <c r="M34" s="202">
        <v>27.12</v>
      </c>
      <c r="N34" s="202">
        <v>35</v>
      </c>
      <c r="O34" s="202">
        <v>0</v>
      </c>
      <c r="P34" s="202">
        <v>37.119999999999997</v>
      </c>
      <c r="Q34" s="202">
        <v>6.06</v>
      </c>
      <c r="R34" s="202">
        <v>12.5</v>
      </c>
      <c r="S34" s="202">
        <v>7.78</v>
      </c>
      <c r="T34" s="202">
        <v>0</v>
      </c>
      <c r="U34" s="202">
        <v>23.88</v>
      </c>
      <c r="V34" s="202">
        <v>4.72</v>
      </c>
      <c r="W34" s="202">
        <v>13.33</v>
      </c>
      <c r="X34" s="202">
        <v>43.72</v>
      </c>
      <c r="Y34" s="202">
        <v>0</v>
      </c>
      <c r="Z34">
        <v>0</v>
      </c>
      <c r="AA34" s="202">
        <v>11.87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37.44</v>
      </c>
      <c r="AQ34" s="202">
        <v>26.58</v>
      </c>
      <c r="AR34" s="202">
        <v>19</v>
      </c>
      <c r="AS34" s="202">
        <v>0</v>
      </c>
      <c r="AT34">
        <v>0</v>
      </c>
      <c r="AU34">
        <v>0</v>
      </c>
      <c r="AV34" s="202">
        <v>43.44</v>
      </c>
      <c r="AW34" s="202">
        <v>68.02</v>
      </c>
      <c r="AX34" s="202">
        <v>40.020000000000003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8.98</v>
      </c>
      <c r="L35" s="202">
        <v>371.19</v>
      </c>
      <c r="M35" s="202">
        <v>27.12</v>
      </c>
      <c r="N35" s="202">
        <v>35</v>
      </c>
      <c r="O35" s="202">
        <v>0</v>
      </c>
      <c r="P35" s="202">
        <v>37.119999999999997</v>
      </c>
      <c r="Q35" s="202">
        <v>6.06</v>
      </c>
      <c r="R35" s="202">
        <v>12.5</v>
      </c>
      <c r="S35" s="202">
        <v>0</v>
      </c>
      <c r="T35" s="202">
        <v>0</v>
      </c>
      <c r="U35" s="202">
        <v>23.88</v>
      </c>
      <c r="V35" s="202">
        <v>4.72</v>
      </c>
      <c r="W35" s="202">
        <v>13.33</v>
      </c>
      <c r="X35" s="202">
        <v>43.72</v>
      </c>
      <c r="Y35" s="202">
        <v>0</v>
      </c>
      <c r="Z35">
        <v>0</v>
      </c>
      <c r="AA35" s="202">
        <v>11.87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37.44</v>
      </c>
      <c r="AQ35" s="202">
        <v>26.58</v>
      </c>
      <c r="AR35" s="202">
        <v>24.2</v>
      </c>
      <c r="AS35" s="202">
        <v>0</v>
      </c>
      <c r="AT35">
        <v>0</v>
      </c>
      <c r="AU35">
        <v>0</v>
      </c>
      <c r="AV35" s="202">
        <v>43.44</v>
      </c>
      <c r="AW35" s="202">
        <v>68.02</v>
      </c>
      <c r="AX35" s="202">
        <v>40.020000000000003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8.98</v>
      </c>
      <c r="L36" s="202">
        <v>371.19</v>
      </c>
      <c r="M36" s="202">
        <v>27.12</v>
      </c>
      <c r="N36" s="202">
        <v>35</v>
      </c>
      <c r="O36" s="202">
        <v>0</v>
      </c>
      <c r="P36" s="202">
        <v>37.119999999999997</v>
      </c>
      <c r="Q36" s="202">
        <v>6.06</v>
      </c>
      <c r="R36" s="202">
        <v>12.5</v>
      </c>
      <c r="S36" s="202">
        <v>0</v>
      </c>
      <c r="T36" s="202">
        <v>0</v>
      </c>
      <c r="U36" s="202">
        <v>23.88</v>
      </c>
      <c r="V36" s="202">
        <v>4.72</v>
      </c>
      <c r="W36" s="202">
        <v>13.33</v>
      </c>
      <c r="X36" s="202">
        <v>43.72</v>
      </c>
      <c r="Y36" s="202">
        <v>0</v>
      </c>
      <c r="Z36">
        <v>0</v>
      </c>
      <c r="AA36" s="202">
        <v>11.87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37.44</v>
      </c>
      <c r="AQ36" s="202">
        <v>26.58</v>
      </c>
      <c r="AR36" s="202">
        <v>24.2</v>
      </c>
      <c r="AS36" s="202">
        <v>0</v>
      </c>
      <c r="AT36">
        <v>0</v>
      </c>
      <c r="AU36">
        <v>0</v>
      </c>
      <c r="AV36" s="202">
        <v>43.38</v>
      </c>
      <c r="AW36" s="202">
        <v>68.02</v>
      </c>
      <c r="AX36" s="202">
        <v>40.020000000000003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8.98</v>
      </c>
      <c r="L37" s="202">
        <v>371.19</v>
      </c>
      <c r="M37" s="202">
        <v>27.12</v>
      </c>
      <c r="N37" s="202">
        <v>35</v>
      </c>
      <c r="O37" s="202">
        <v>0</v>
      </c>
      <c r="P37" s="202">
        <v>37.119999999999997</v>
      </c>
      <c r="Q37" s="202">
        <v>6.06</v>
      </c>
      <c r="R37" s="202">
        <v>12.5</v>
      </c>
      <c r="S37" s="202">
        <v>0</v>
      </c>
      <c r="T37" s="202">
        <v>0</v>
      </c>
      <c r="U37" s="202">
        <v>24.36</v>
      </c>
      <c r="V37" s="202">
        <v>4.72</v>
      </c>
      <c r="W37" s="202">
        <v>13.33</v>
      </c>
      <c r="X37" s="202">
        <v>43.72</v>
      </c>
      <c r="Y37" s="202">
        <v>0</v>
      </c>
      <c r="Z37">
        <v>0</v>
      </c>
      <c r="AA37" s="202">
        <v>11.87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37.44</v>
      </c>
      <c r="AQ37" s="202">
        <v>26.58</v>
      </c>
      <c r="AR37" s="202">
        <v>24.2</v>
      </c>
      <c r="AS37" s="202">
        <v>0</v>
      </c>
      <c r="AT37">
        <v>0</v>
      </c>
      <c r="AU37">
        <v>0</v>
      </c>
      <c r="AV37" s="202">
        <v>43.31</v>
      </c>
      <c r="AW37" s="202">
        <v>68.02</v>
      </c>
      <c r="AX37" s="202">
        <v>40.020000000000003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8.98</v>
      </c>
      <c r="L38" s="202">
        <v>371.19</v>
      </c>
      <c r="M38" s="202">
        <v>27.12</v>
      </c>
      <c r="N38" s="202">
        <v>35</v>
      </c>
      <c r="O38" s="202">
        <v>0</v>
      </c>
      <c r="P38" s="202">
        <v>37.119999999999997</v>
      </c>
      <c r="Q38" s="202">
        <v>6.06</v>
      </c>
      <c r="R38" s="202">
        <v>12.5</v>
      </c>
      <c r="S38" s="202">
        <v>0</v>
      </c>
      <c r="T38" s="202">
        <v>0</v>
      </c>
      <c r="U38" s="202">
        <v>24.54</v>
      </c>
      <c r="V38" s="202">
        <v>4.72</v>
      </c>
      <c r="W38" s="202">
        <v>13.33</v>
      </c>
      <c r="X38" s="202">
        <v>43.72</v>
      </c>
      <c r="Y38" s="202">
        <v>0</v>
      </c>
      <c r="Z38">
        <v>0</v>
      </c>
      <c r="AA38" s="202">
        <v>11.57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37.44</v>
      </c>
      <c r="AQ38" s="202">
        <v>26.58</v>
      </c>
      <c r="AR38" s="202">
        <v>24.2</v>
      </c>
      <c r="AS38" s="202">
        <v>0</v>
      </c>
      <c r="AT38">
        <v>0</v>
      </c>
      <c r="AU38">
        <v>0</v>
      </c>
      <c r="AV38" s="202">
        <v>43.26</v>
      </c>
      <c r="AW38" s="202">
        <v>68.02</v>
      </c>
      <c r="AX38" s="202">
        <v>40.020000000000003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8.98</v>
      </c>
      <c r="L39" s="202">
        <v>342.05</v>
      </c>
      <c r="M39" s="202">
        <v>27.12</v>
      </c>
      <c r="N39" s="202">
        <v>35</v>
      </c>
      <c r="O39" s="202">
        <v>0</v>
      </c>
      <c r="P39" s="202">
        <v>37.119999999999997</v>
      </c>
      <c r="Q39" s="202">
        <v>6.06</v>
      </c>
      <c r="R39" s="202">
        <v>12.5</v>
      </c>
      <c r="S39" s="202">
        <v>0</v>
      </c>
      <c r="T39" s="202">
        <v>0</v>
      </c>
      <c r="U39" s="202">
        <v>23.37</v>
      </c>
      <c r="V39" s="202">
        <v>4.72</v>
      </c>
      <c r="W39" s="202">
        <v>13.33</v>
      </c>
      <c r="X39" s="202">
        <v>43.72</v>
      </c>
      <c r="Y39" s="202">
        <v>0</v>
      </c>
      <c r="Z39">
        <v>0</v>
      </c>
      <c r="AA39" s="202">
        <v>11.57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37.44</v>
      </c>
      <c r="AQ39" s="202">
        <v>26.58</v>
      </c>
      <c r="AR39" s="202">
        <v>24.2</v>
      </c>
      <c r="AS39" s="202">
        <v>0</v>
      </c>
      <c r="AT39">
        <v>0</v>
      </c>
      <c r="AU39">
        <v>0</v>
      </c>
      <c r="AV39" s="202">
        <v>43.07</v>
      </c>
      <c r="AW39" s="202">
        <v>68.02</v>
      </c>
      <c r="AX39" s="202">
        <v>40.020000000000003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8.98</v>
      </c>
      <c r="L40" s="202">
        <v>342.05</v>
      </c>
      <c r="M40" s="202">
        <v>27.12</v>
      </c>
      <c r="N40" s="202">
        <v>35</v>
      </c>
      <c r="O40" s="202">
        <v>0</v>
      </c>
      <c r="P40" s="202">
        <v>37.119999999999997</v>
      </c>
      <c r="Q40" s="202">
        <v>6.06</v>
      </c>
      <c r="R40" s="202">
        <v>12.5</v>
      </c>
      <c r="S40" s="202">
        <v>0</v>
      </c>
      <c r="T40" s="202">
        <v>0</v>
      </c>
      <c r="U40" s="202">
        <v>23.37</v>
      </c>
      <c r="V40" s="202">
        <v>4.72</v>
      </c>
      <c r="W40" s="202">
        <v>13.33</v>
      </c>
      <c r="X40" s="202">
        <v>43.72</v>
      </c>
      <c r="Y40" s="202">
        <v>0</v>
      </c>
      <c r="Z40">
        <v>0</v>
      </c>
      <c r="AA40" s="202">
        <v>11.57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37.44</v>
      </c>
      <c r="AQ40" s="202">
        <v>26.58</v>
      </c>
      <c r="AR40" s="202">
        <v>24.2</v>
      </c>
      <c r="AS40" s="202">
        <v>0</v>
      </c>
      <c r="AT40">
        <v>0</v>
      </c>
      <c r="AU40">
        <v>0</v>
      </c>
      <c r="AV40" s="202">
        <v>43.07</v>
      </c>
      <c r="AW40" s="202">
        <v>68.02</v>
      </c>
      <c r="AX40" s="202">
        <v>40.020000000000003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8.98</v>
      </c>
      <c r="L41" s="202">
        <v>294</v>
      </c>
      <c r="M41" s="202">
        <v>27.12</v>
      </c>
      <c r="N41" s="202">
        <v>35</v>
      </c>
      <c r="O41" s="202">
        <v>0</v>
      </c>
      <c r="P41" s="202">
        <v>37.119999999999997</v>
      </c>
      <c r="Q41" s="202">
        <v>6.06</v>
      </c>
      <c r="R41" s="202">
        <v>12.5</v>
      </c>
      <c r="S41" s="202">
        <v>0</v>
      </c>
      <c r="T41" s="202">
        <v>0</v>
      </c>
      <c r="U41" s="202">
        <v>23.37</v>
      </c>
      <c r="V41" s="202">
        <v>4.72</v>
      </c>
      <c r="W41" s="202">
        <v>13.33</v>
      </c>
      <c r="X41" s="202">
        <v>43.72</v>
      </c>
      <c r="Y41" s="202">
        <v>0</v>
      </c>
      <c r="Z41">
        <v>0</v>
      </c>
      <c r="AA41" s="202">
        <v>11.57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37.44</v>
      </c>
      <c r="AQ41" s="202">
        <v>26.58</v>
      </c>
      <c r="AR41" s="202">
        <v>24.2</v>
      </c>
      <c r="AS41" s="202">
        <v>0</v>
      </c>
      <c r="AT41">
        <v>0</v>
      </c>
      <c r="AU41">
        <v>0</v>
      </c>
      <c r="AV41" s="202">
        <v>42.88</v>
      </c>
      <c r="AW41" s="202">
        <v>68.02</v>
      </c>
      <c r="AX41" s="202">
        <v>40.020000000000003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8.98</v>
      </c>
      <c r="L42" s="202">
        <v>294</v>
      </c>
      <c r="M42" s="202">
        <v>27.12</v>
      </c>
      <c r="N42" s="202">
        <v>35</v>
      </c>
      <c r="O42" s="202">
        <v>0</v>
      </c>
      <c r="P42" s="202">
        <v>37.119999999999997</v>
      </c>
      <c r="Q42" s="202">
        <v>6.06</v>
      </c>
      <c r="R42" s="202">
        <v>12.5</v>
      </c>
      <c r="S42" s="202">
        <v>0</v>
      </c>
      <c r="T42" s="202">
        <v>0</v>
      </c>
      <c r="U42" s="202">
        <v>23.37</v>
      </c>
      <c r="V42" s="202">
        <v>4.72</v>
      </c>
      <c r="W42" s="202">
        <v>13.33</v>
      </c>
      <c r="X42" s="202">
        <v>43.72</v>
      </c>
      <c r="Y42" s="202">
        <v>0</v>
      </c>
      <c r="Z42">
        <v>0</v>
      </c>
      <c r="AA42" s="202">
        <v>11.57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37.44</v>
      </c>
      <c r="AQ42" s="202">
        <v>26.58</v>
      </c>
      <c r="AR42" s="202">
        <v>24.2</v>
      </c>
      <c r="AS42" s="202">
        <v>0</v>
      </c>
      <c r="AT42">
        <v>0</v>
      </c>
      <c r="AU42">
        <v>0</v>
      </c>
      <c r="AV42" s="202">
        <v>14.71</v>
      </c>
      <c r="AW42" s="202">
        <v>22.81</v>
      </c>
      <c r="AX42" s="202">
        <v>6.22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8.98</v>
      </c>
      <c r="L43" s="202">
        <v>294</v>
      </c>
      <c r="M43" s="202">
        <v>27.12</v>
      </c>
      <c r="N43" s="202">
        <v>35</v>
      </c>
      <c r="O43" s="202">
        <v>0</v>
      </c>
      <c r="P43" s="202">
        <v>37.119999999999997</v>
      </c>
      <c r="Q43" s="202">
        <v>6.06</v>
      </c>
      <c r="R43" s="202">
        <v>12.5</v>
      </c>
      <c r="S43" s="202">
        <v>0</v>
      </c>
      <c r="T43" s="202">
        <v>0</v>
      </c>
      <c r="U43" s="202">
        <v>23.37</v>
      </c>
      <c r="V43" s="202">
        <v>4.72</v>
      </c>
      <c r="W43" s="202">
        <v>13.33</v>
      </c>
      <c r="X43" s="202">
        <v>43.72</v>
      </c>
      <c r="Y43" s="202">
        <v>0</v>
      </c>
      <c r="Z43">
        <v>0</v>
      </c>
      <c r="AA43" s="202">
        <v>11.57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37.44</v>
      </c>
      <c r="AQ43" s="202">
        <v>26.58</v>
      </c>
      <c r="AR43" s="202">
        <v>24.2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8.98</v>
      </c>
      <c r="L44" s="202">
        <v>294</v>
      </c>
      <c r="M44" s="202">
        <v>27.12</v>
      </c>
      <c r="N44" s="202">
        <v>35</v>
      </c>
      <c r="O44" s="202">
        <v>0</v>
      </c>
      <c r="P44" s="202">
        <v>37.119999999999997</v>
      </c>
      <c r="Q44" s="202">
        <v>6.06</v>
      </c>
      <c r="R44" s="202">
        <v>12.5</v>
      </c>
      <c r="S44" s="202">
        <v>0</v>
      </c>
      <c r="T44" s="202">
        <v>0</v>
      </c>
      <c r="U44" s="202">
        <v>23.37</v>
      </c>
      <c r="V44" s="202">
        <v>4.72</v>
      </c>
      <c r="W44" s="202">
        <v>13.33</v>
      </c>
      <c r="X44" s="202">
        <v>43.72</v>
      </c>
      <c r="Y44" s="202">
        <v>0</v>
      </c>
      <c r="Z44">
        <v>0</v>
      </c>
      <c r="AA44" s="202">
        <v>11.57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37.44</v>
      </c>
      <c r="AQ44" s="202">
        <v>26.58</v>
      </c>
      <c r="AR44" s="202">
        <v>24.2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8.98</v>
      </c>
      <c r="L45" s="202">
        <v>274.79000000000002</v>
      </c>
      <c r="M45" s="202">
        <v>27.12</v>
      </c>
      <c r="N45" s="202">
        <v>35</v>
      </c>
      <c r="O45" s="202">
        <v>0</v>
      </c>
      <c r="P45" s="202">
        <v>37.119999999999997</v>
      </c>
      <c r="Q45" s="202">
        <v>6.06</v>
      </c>
      <c r="R45" s="202">
        <v>12.5</v>
      </c>
      <c r="S45" s="202">
        <v>0</v>
      </c>
      <c r="T45" s="202">
        <v>0</v>
      </c>
      <c r="U45" s="202">
        <v>23.37</v>
      </c>
      <c r="V45" s="202">
        <v>4.72</v>
      </c>
      <c r="W45" s="202">
        <v>13.33</v>
      </c>
      <c r="X45" s="202">
        <v>43.72</v>
      </c>
      <c r="Y45" s="202">
        <v>0</v>
      </c>
      <c r="Z45">
        <v>0</v>
      </c>
      <c r="AA45" s="202">
        <v>11.57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37.44</v>
      </c>
      <c r="AQ45" s="202">
        <v>26.58</v>
      </c>
      <c r="AR45" s="202">
        <v>24.2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8.99</v>
      </c>
      <c r="L46" s="202">
        <v>274.79000000000002</v>
      </c>
      <c r="M46" s="202">
        <v>27.12</v>
      </c>
      <c r="N46" s="202">
        <v>35</v>
      </c>
      <c r="O46" s="202">
        <v>0</v>
      </c>
      <c r="P46" s="202">
        <v>37.119999999999997</v>
      </c>
      <c r="Q46" s="202">
        <v>6.06</v>
      </c>
      <c r="R46" s="202">
        <v>12.5</v>
      </c>
      <c r="S46" s="202">
        <v>0</v>
      </c>
      <c r="T46" s="202">
        <v>0</v>
      </c>
      <c r="U46" s="202">
        <v>23.37</v>
      </c>
      <c r="V46" s="202">
        <v>4.72</v>
      </c>
      <c r="W46" s="202">
        <v>13.33</v>
      </c>
      <c r="X46" s="202">
        <v>43.72</v>
      </c>
      <c r="Y46" s="202">
        <v>0</v>
      </c>
      <c r="Z46">
        <v>0</v>
      </c>
      <c r="AA46" s="202">
        <v>11.57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37.44</v>
      </c>
      <c r="AQ46" s="202">
        <v>26.58</v>
      </c>
      <c r="AR46" s="202">
        <v>24.2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8.99</v>
      </c>
      <c r="L47" s="202">
        <v>274.79000000000002</v>
      </c>
      <c r="M47" s="202">
        <v>27.12</v>
      </c>
      <c r="N47" s="202">
        <v>35</v>
      </c>
      <c r="O47" s="202">
        <v>0</v>
      </c>
      <c r="P47" s="202">
        <v>37.119999999999997</v>
      </c>
      <c r="Q47" s="202">
        <v>6.06</v>
      </c>
      <c r="R47" s="202">
        <v>12.5</v>
      </c>
      <c r="S47" s="202">
        <v>0</v>
      </c>
      <c r="T47" s="202">
        <v>0</v>
      </c>
      <c r="U47" s="202">
        <v>23.37</v>
      </c>
      <c r="V47" s="202">
        <v>4.72</v>
      </c>
      <c r="W47" s="202">
        <v>13.33</v>
      </c>
      <c r="X47" s="202">
        <v>43.72</v>
      </c>
      <c r="Y47" s="202">
        <v>0</v>
      </c>
      <c r="Z47">
        <v>0</v>
      </c>
      <c r="AA47" s="202">
        <v>11.57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37.44</v>
      </c>
      <c r="AQ47" s="202">
        <v>26.58</v>
      </c>
      <c r="AR47" s="202">
        <v>24.2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8.99</v>
      </c>
      <c r="L48" s="202">
        <v>274.79000000000002</v>
      </c>
      <c r="M48" s="202">
        <v>27.12</v>
      </c>
      <c r="N48" s="202">
        <v>35</v>
      </c>
      <c r="O48" s="202">
        <v>0</v>
      </c>
      <c r="P48" s="202">
        <v>37.119999999999997</v>
      </c>
      <c r="Q48" s="202">
        <v>6.06</v>
      </c>
      <c r="R48" s="202">
        <v>12.5</v>
      </c>
      <c r="S48" s="202">
        <v>0</v>
      </c>
      <c r="T48" s="202">
        <v>0</v>
      </c>
      <c r="U48" s="202">
        <v>23.37</v>
      </c>
      <c r="V48" s="202">
        <v>4.72</v>
      </c>
      <c r="W48" s="202">
        <v>13.33</v>
      </c>
      <c r="X48" s="202">
        <v>43.72</v>
      </c>
      <c r="Y48" s="202">
        <v>0</v>
      </c>
      <c r="Z48">
        <v>0</v>
      </c>
      <c r="AA48" s="202">
        <v>11.57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37.44</v>
      </c>
      <c r="AQ48" s="202">
        <v>26.58</v>
      </c>
      <c r="AR48" s="202">
        <v>24.2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8.99</v>
      </c>
      <c r="L49" s="202">
        <v>274.79000000000002</v>
      </c>
      <c r="M49" s="202">
        <v>27.12</v>
      </c>
      <c r="N49" s="202">
        <v>35</v>
      </c>
      <c r="O49" s="202">
        <v>0</v>
      </c>
      <c r="P49" s="202">
        <v>37.119999999999997</v>
      </c>
      <c r="Q49" s="202">
        <v>6.06</v>
      </c>
      <c r="R49" s="202">
        <v>12.5</v>
      </c>
      <c r="S49" s="202">
        <v>0</v>
      </c>
      <c r="T49" s="202">
        <v>0</v>
      </c>
      <c r="U49" s="202">
        <v>23.37</v>
      </c>
      <c r="V49" s="202">
        <v>4.72</v>
      </c>
      <c r="W49" s="202">
        <v>13.33</v>
      </c>
      <c r="X49" s="202">
        <v>43.72</v>
      </c>
      <c r="Y49" s="202">
        <v>0</v>
      </c>
      <c r="Z49">
        <v>0</v>
      </c>
      <c r="AA49" s="202">
        <v>11.57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37.44</v>
      </c>
      <c r="AQ49" s="202">
        <v>26.58</v>
      </c>
      <c r="AR49" s="202">
        <v>24.2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8.99</v>
      </c>
      <c r="L50" s="202">
        <v>274.79000000000002</v>
      </c>
      <c r="M50" s="202">
        <v>27.12</v>
      </c>
      <c r="N50" s="202">
        <v>35</v>
      </c>
      <c r="O50" s="202">
        <v>0</v>
      </c>
      <c r="P50" s="202">
        <v>37.119999999999997</v>
      </c>
      <c r="Q50" s="202">
        <v>6.06</v>
      </c>
      <c r="R50" s="202">
        <v>12.5</v>
      </c>
      <c r="S50" s="202">
        <v>0</v>
      </c>
      <c r="T50" s="202">
        <v>0</v>
      </c>
      <c r="U50" s="202">
        <v>23.37</v>
      </c>
      <c r="V50" s="202">
        <v>4.72</v>
      </c>
      <c r="W50" s="202">
        <v>13.33</v>
      </c>
      <c r="X50" s="202">
        <v>43.72</v>
      </c>
      <c r="Y50" s="202">
        <v>0</v>
      </c>
      <c r="Z50">
        <v>0</v>
      </c>
      <c r="AA50" s="202">
        <v>11.57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37.44</v>
      </c>
      <c r="AQ50" s="202">
        <v>26.58</v>
      </c>
      <c r="AR50" s="202">
        <v>24.2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4.95</v>
      </c>
      <c r="L51" s="202">
        <v>259.42</v>
      </c>
      <c r="M51" s="202">
        <v>27.12</v>
      </c>
      <c r="N51" s="202">
        <v>35</v>
      </c>
      <c r="O51" s="202">
        <v>0</v>
      </c>
      <c r="P51" s="202">
        <v>37.119999999999997</v>
      </c>
      <c r="Q51" s="202">
        <v>6.06</v>
      </c>
      <c r="R51" s="202">
        <v>12.5</v>
      </c>
      <c r="S51" s="202">
        <v>0</v>
      </c>
      <c r="T51" s="202">
        <v>0</v>
      </c>
      <c r="U51" s="202">
        <v>23.37</v>
      </c>
      <c r="V51" s="202">
        <v>4.72</v>
      </c>
      <c r="W51" s="202">
        <v>13.33</v>
      </c>
      <c r="X51" s="202">
        <v>43.72</v>
      </c>
      <c r="Y51" s="202">
        <v>0</v>
      </c>
      <c r="Z51">
        <v>0</v>
      </c>
      <c r="AA51" s="202">
        <v>11.57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37.44</v>
      </c>
      <c r="AQ51" s="202">
        <v>26.58</v>
      </c>
      <c r="AR51" s="202">
        <v>24.2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4.95</v>
      </c>
      <c r="L52" s="202">
        <v>259.42</v>
      </c>
      <c r="M52" s="202">
        <v>27.12</v>
      </c>
      <c r="N52" s="202">
        <v>35</v>
      </c>
      <c r="O52" s="202">
        <v>0</v>
      </c>
      <c r="P52" s="202">
        <v>37.119999999999997</v>
      </c>
      <c r="Q52" s="202">
        <v>6.06</v>
      </c>
      <c r="R52" s="202">
        <v>12.5</v>
      </c>
      <c r="S52" s="202">
        <v>0</v>
      </c>
      <c r="T52" s="202">
        <v>0</v>
      </c>
      <c r="U52" s="202">
        <v>23.37</v>
      </c>
      <c r="V52" s="202">
        <v>4.72</v>
      </c>
      <c r="W52" s="202">
        <v>13.33</v>
      </c>
      <c r="X52" s="202">
        <v>43.72</v>
      </c>
      <c r="Y52" s="202">
        <v>0</v>
      </c>
      <c r="Z52">
        <v>0</v>
      </c>
      <c r="AA52" s="202">
        <v>11.57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37.44</v>
      </c>
      <c r="AQ52" s="202">
        <v>26.58</v>
      </c>
      <c r="AR52" s="202">
        <v>24.2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4.95</v>
      </c>
      <c r="L53" s="202">
        <v>259.42</v>
      </c>
      <c r="M53" s="202">
        <v>27.12</v>
      </c>
      <c r="N53" s="202">
        <v>35</v>
      </c>
      <c r="O53" s="202">
        <v>0</v>
      </c>
      <c r="P53" s="202">
        <v>37.119999999999997</v>
      </c>
      <c r="Q53" s="202">
        <v>6.07</v>
      </c>
      <c r="R53" s="202">
        <v>12.5</v>
      </c>
      <c r="S53" s="202">
        <v>1.27</v>
      </c>
      <c r="T53" s="202">
        <v>0</v>
      </c>
      <c r="U53" s="202">
        <v>23.37</v>
      </c>
      <c r="V53" s="202">
        <v>4.72</v>
      </c>
      <c r="W53" s="202">
        <v>13.33</v>
      </c>
      <c r="X53" s="202">
        <v>43.72</v>
      </c>
      <c r="Y53" s="202">
        <v>0</v>
      </c>
      <c r="Z53">
        <v>0</v>
      </c>
      <c r="AA53" s="202">
        <v>11.57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37.44</v>
      </c>
      <c r="AQ53" s="202">
        <v>26.58</v>
      </c>
      <c r="AR53" s="202">
        <v>24.2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4.95</v>
      </c>
      <c r="L54" s="202">
        <v>259.42</v>
      </c>
      <c r="M54" s="202">
        <v>27.12</v>
      </c>
      <c r="N54" s="202">
        <v>35</v>
      </c>
      <c r="O54" s="202">
        <v>0</v>
      </c>
      <c r="P54" s="202">
        <v>37.119999999999997</v>
      </c>
      <c r="Q54" s="202">
        <v>6.06</v>
      </c>
      <c r="R54" s="202">
        <v>12.5</v>
      </c>
      <c r="S54" s="202">
        <v>2.12</v>
      </c>
      <c r="T54" s="202">
        <v>0</v>
      </c>
      <c r="U54" s="202">
        <v>23.37</v>
      </c>
      <c r="V54" s="202">
        <v>4.72</v>
      </c>
      <c r="W54" s="202">
        <v>13.33</v>
      </c>
      <c r="X54" s="202">
        <v>43.72</v>
      </c>
      <c r="Y54" s="202">
        <v>0</v>
      </c>
      <c r="Z54">
        <v>0</v>
      </c>
      <c r="AA54" s="202">
        <v>11.57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37.44</v>
      </c>
      <c r="AQ54" s="202">
        <v>26.58</v>
      </c>
      <c r="AR54" s="202">
        <v>24.2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4.95</v>
      </c>
      <c r="L55" s="202">
        <v>203.69</v>
      </c>
      <c r="M55" s="202">
        <v>27.12</v>
      </c>
      <c r="N55" s="202">
        <v>35</v>
      </c>
      <c r="O55" s="202">
        <v>0</v>
      </c>
      <c r="P55" s="202">
        <v>37.119999999999997</v>
      </c>
      <c r="Q55" s="202">
        <v>6.06</v>
      </c>
      <c r="R55" s="202">
        <v>12.5</v>
      </c>
      <c r="S55" s="202">
        <v>2.12</v>
      </c>
      <c r="T55" s="202">
        <v>0</v>
      </c>
      <c r="U55" s="202">
        <v>20.11</v>
      </c>
      <c r="V55" s="202">
        <v>4.72</v>
      </c>
      <c r="W55" s="202">
        <v>13.33</v>
      </c>
      <c r="X55" s="202">
        <v>43.72</v>
      </c>
      <c r="Y55" s="202">
        <v>0</v>
      </c>
      <c r="Z55">
        <v>0</v>
      </c>
      <c r="AA55" s="202">
        <v>11.57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37.44</v>
      </c>
      <c r="AQ55" s="202">
        <v>26.58</v>
      </c>
      <c r="AR55" s="202">
        <v>24.2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4.95</v>
      </c>
      <c r="L56" s="202">
        <v>203.69</v>
      </c>
      <c r="M56" s="202">
        <v>27.12</v>
      </c>
      <c r="N56" s="202">
        <v>35</v>
      </c>
      <c r="O56" s="202">
        <v>0</v>
      </c>
      <c r="P56" s="202">
        <v>37.119999999999997</v>
      </c>
      <c r="Q56" s="202">
        <v>6.06</v>
      </c>
      <c r="R56" s="202">
        <v>12.5</v>
      </c>
      <c r="S56" s="202">
        <v>2.97</v>
      </c>
      <c r="T56" s="202">
        <v>0</v>
      </c>
      <c r="U56" s="202">
        <v>20.11</v>
      </c>
      <c r="V56" s="202">
        <v>4.72</v>
      </c>
      <c r="W56" s="202">
        <v>13.33</v>
      </c>
      <c r="X56" s="202">
        <v>43.72</v>
      </c>
      <c r="Y56" s="202">
        <v>0</v>
      </c>
      <c r="Z56">
        <v>0</v>
      </c>
      <c r="AA56" s="202">
        <v>11.57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37.44</v>
      </c>
      <c r="AQ56" s="202">
        <v>26.58</v>
      </c>
      <c r="AR56" s="202">
        <v>24.2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4.95</v>
      </c>
      <c r="L57" s="202">
        <v>203.69</v>
      </c>
      <c r="M57" s="202">
        <v>27.12</v>
      </c>
      <c r="N57" s="202">
        <v>35</v>
      </c>
      <c r="O57" s="202">
        <v>0</v>
      </c>
      <c r="P57" s="202">
        <v>37.119999999999997</v>
      </c>
      <c r="Q57" s="202">
        <v>6.06</v>
      </c>
      <c r="R57" s="202">
        <v>12.5</v>
      </c>
      <c r="S57" s="202">
        <v>2.85</v>
      </c>
      <c r="T57" s="202">
        <v>0</v>
      </c>
      <c r="U57" s="202">
        <v>20.11</v>
      </c>
      <c r="V57" s="202">
        <v>4.72</v>
      </c>
      <c r="W57" s="202">
        <v>13.33</v>
      </c>
      <c r="X57" s="202">
        <v>43.72</v>
      </c>
      <c r="Y57" s="202">
        <v>0</v>
      </c>
      <c r="Z57">
        <v>0</v>
      </c>
      <c r="AA57" s="202">
        <v>11.57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37.44</v>
      </c>
      <c r="AQ57" s="202">
        <v>26.58</v>
      </c>
      <c r="AR57" s="202">
        <v>24.2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4.95</v>
      </c>
      <c r="L58" s="202">
        <v>203.69</v>
      </c>
      <c r="M58" s="202">
        <v>27.12</v>
      </c>
      <c r="N58" s="202">
        <v>35</v>
      </c>
      <c r="O58" s="202">
        <v>0</v>
      </c>
      <c r="P58" s="202">
        <v>37.119999999999997</v>
      </c>
      <c r="Q58" s="202">
        <v>6.06</v>
      </c>
      <c r="R58" s="202">
        <v>12.5</v>
      </c>
      <c r="S58" s="202">
        <v>3.66</v>
      </c>
      <c r="T58" s="202">
        <v>0</v>
      </c>
      <c r="U58" s="202">
        <v>20.11</v>
      </c>
      <c r="V58" s="202">
        <v>4.72</v>
      </c>
      <c r="W58" s="202">
        <v>13.33</v>
      </c>
      <c r="X58" s="202">
        <v>43.72</v>
      </c>
      <c r="Y58" s="202">
        <v>0</v>
      </c>
      <c r="Z58">
        <v>0</v>
      </c>
      <c r="AA58" s="202">
        <v>11.57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37.44</v>
      </c>
      <c r="AQ58" s="202">
        <v>26.58</v>
      </c>
      <c r="AR58" s="202">
        <v>24.2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4.95</v>
      </c>
      <c r="L59" s="202">
        <v>203.69</v>
      </c>
      <c r="M59" s="202">
        <v>27.12</v>
      </c>
      <c r="N59" s="202">
        <v>35</v>
      </c>
      <c r="O59" s="202">
        <v>0</v>
      </c>
      <c r="P59" s="202">
        <v>37.119999999999997</v>
      </c>
      <c r="Q59" s="202">
        <v>6.06</v>
      </c>
      <c r="R59" s="202">
        <v>12.5</v>
      </c>
      <c r="S59" s="202">
        <v>3.66</v>
      </c>
      <c r="T59" s="202">
        <v>0</v>
      </c>
      <c r="U59" s="202">
        <v>20.11</v>
      </c>
      <c r="V59" s="202">
        <v>4.72</v>
      </c>
      <c r="W59" s="202">
        <v>13.33</v>
      </c>
      <c r="X59" s="202">
        <v>43.72</v>
      </c>
      <c r="Y59" s="202">
        <v>0</v>
      </c>
      <c r="Z59">
        <v>0</v>
      </c>
      <c r="AA59" s="202">
        <v>11.57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37.44</v>
      </c>
      <c r="AQ59" s="202">
        <v>26.58</v>
      </c>
      <c r="AR59" s="202">
        <v>24.2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4.95</v>
      </c>
      <c r="L60" s="202">
        <v>203.69</v>
      </c>
      <c r="M60" s="202">
        <v>27.12</v>
      </c>
      <c r="N60" s="202">
        <v>35</v>
      </c>
      <c r="O60" s="202">
        <v>0</v>
      </c>
      <c r="P60" s="202">
        <v>37.119999999999997</v>
      </c>
      <c r="Q60" s="202">
        <v>6.06</v>
      </c>
      <c r="R60" s="202">
        <v>12.5</v>
      </c>
      <c r="S60" s="202">
        <v>4.4800000000000004</v>
      </c>
      <c r="T60" s="202">
        <v>0</v>
      </c>
      <c r="U60" s="202">
        <v>20.11</v>
      </c>
      <c r="V60" s="202">
        <v>4.72</v>
      </c>
      <c r="W60" s="202">
        <v>13.33</v>
      </c>
      <c r="X60" s="202">
        <v>43.72</v>
      </c>
      <c r="Y60" s="202">
        <v>0</v>
      </c>
      <c r="Z60">
        <v>0</v>
      </c>
      <c r="AA60" s="202">
        <v>11.57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37.44</v>
      </c>
      <c r="AQ60" s="202">
        <v>26.58</v>
      </c>
      <c r="AR60" s="202">
        <v>24.2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4.95</v>
      </c>
      <c r="L61" s="202">
        <v>203.69</v>
      </c>
      <c r="M61" s="202">
        <v>27.12</v>
      </c>
      <c r="N61" s="202">
        <v>35</v>
      </c>
      <c r="O61" s="202">
        <v>0</v>
      </c>
      <c r="P61" s="202">
        <v>37.119999999999997</v>
      </c>
      <c r="Q61" s="202">
        <v>6.06</v>
      </c>
      <c r="R61" s="202">
        <v>12.5</v>
      </c>
      <c r="S61" s="202">
        <v>4.4800000000000004</v>
      </c>
      <c r="T61" s="202">
        <v>0</v>
      </c>
      <c r="U61" s="202">
        <v>20.11</v>
      </c>
      <c r="V61" s="202">
        <v>4.72</v>
      </c>
      <c r="W61" s="202">
        <v>13.33</v>
      </c>
      <c r="X61" s="202">
        <v>43.72</v>
      </c>
      <c r="Y61" s="202">
        <v>0</v>
      </c>
      <c r="Z61">
        <v>0</v>
      </c>
      <c r="AA61" s="202">
        <v>11.57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37.44</v>
      </c>
      <c r="AQ61" s="202">
        <v>26.58</v>
      </c>
      <c r="AR61" s="202">
        <v>24.2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4.95</v>
      </c>
      <c r="L62" s="202">
        <v>203.69</v>
      </c>
      <c r="M62" s="202">
        <v>27.12</v>
      </c>
      <c r="N62" s="202">
        <v>35</v>
      </c>
      <c r="O62" s="202">
        <v>0</v>
      </c>
      <c r="P62" s="202">
        <v>37.119999999999997</v>
      </c>
      <c r="Q62" s="202">
        <v>6.06</v>
      </c>
      <c r="R62" s="202">
        <v>12.5</v>
      </c>
      <c r="S62" s="202">
        <v>5.5</v>
      </c>
      <c r="T62" s="202">
        <v>0</v>
      </c>
      <c r="U62" s="202">
        <v>20.11</v>
      </c>
      <c r="V62" s="202">
        <v>4.72</v>
      </c>
      <c r="W62" s="202">
        <v>13.33</v>
      </c>
      <c r="X62" s="202">
        <v>43.72</v>
      </c>
      <c r="Y62" s="202">
        <v>0</v>
      </c>
      <c r="Z62">
        <v>0</v>
      </c>
      <c r="AA62" s="202">
        <v>11.57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37.44</v>
      </c>
      <c r="AQ62" s="202">
        <v>26.59</v>
      </c>
      <c r="AR62" s="202">
        <v>24.2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4.95</v>
      </c>
      <c r="L63" s="202">
        <v>230.59</v>
      </c>
      <c r="M63" s="202">
        <v>27.12</v>
      </c>
      <c r="N63" s="202">
        <v>35</v>
      </c>
      <c r="O63" s="202">
        <v>0</v>
      </c>
      <c r="P63" s="202">
        <v>37.119999999999997</v>
      </c>
      <c r="Q63" s="202">
        <v>6.06</v>
      </c>
      <c r="R63" s="202">
        <v>12.5</v>
      </c>
      <c r="S63" s="202">
        <v>6.51</v>
      </c>
      <c r="T63" s="202">
        <v>0</v>
      </c>
      <c r="U63" s="202">
        <v>20.11</v>
      </c>
      <c r="V63" s="202">
        <v>4.72</v>
      </c>
      <c r="W63" s="202">
        <v>13.33</v>
      </c>
      <c r="X63" s="202">
        <v>43.72</v>
      </c>
      <c r="Y63" s="202">
        <v>0</v>
      </c>
      <c r="Z63">
        <v>0</v>
      </c>
      <c r="AA63" s="202">
        <v>11.57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37.44</v>
      </c>
      <c r="AQ63" s="202">
        <v>26.58</v>
      </c>
      <c r="AR63" s="202">
        <v>24.2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4.95</v>
      </c>
      <c r="L64" s="202">
        <v>288.24</v>
      </c>
      <c r="M64" s="202">
        <v>27.12</v>
      </c>
      <c r="N64" s="202">
        <v>35</v>
      </c>
      <c r="O64" s="202">
        <v>0</v>
      </c>
      <c r="P64" s="202">
        <v>37.119999999999997</v>
      </c>
      <c r="Q64" s="202">
        <v>6.06</v>
      </c>
      <c r="R64" s="202">
        <v>12.5</v>
      </c>
      <c r="S64" s="202">
        <v>7.53</v>
      </c>
      <c r="T64" s="202">
        <v>0</v>
      </c>
      <c r="U64" s="202">
        <v>20.11</v>
      </c>
      <c r="V64" s="202">
        <v>4.72</v>
      </c>
      <c r="W64" s="202">
        <v>13.33</v>
      </c>
      <c r="X64" s="202">
        <v>43.72</v>
      </c>
      <c r="Y64" s="202">
        <v>0</v>
      </c>
      <c r="Z64">
        <v>0</v>
      </c>
      <c r="AA64" s="202">
        <v>11.57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37.44</v>
      </c>
      <c r="AQ64" s="202">
        <v>26.58</v>
      </c>
      <c r="AR64" s="202">
        <v>24.2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4.95</v>
      </c>
      <c r="L65" s="202">
        <v>288.24</v>
      </c>
      <c r="M65" s="202">
        <v>27.12</v>
      </c>
      <c r="N65" s="202">
        <v>35</v>
      </c>
      <c r="O65" s="202">
        <v>0</v>
      </c>
      <c r="P65" s="202">
        <v>37.119999999999997</v>
      </c>
      <c r="Q65" s="202">
        <v>6.06</v>
      </c>
      <c r="R65" s="202">
        <v>12.5</v>
      </c>
      <c r="S65" s="202">
        <v>7.78</v>
      </c>
      <c r="T65" s="202">
        <v>0</v>
      </c>
      <c r="U65" s="202">
        <v>20.11</v>
      </c>
      <c r="V65" s="202">
        <v>4.72</v>
      </c>
      <c r="W65" s="202">
        <v>13.33</v>
      </c>
      <c r="X65" s="202">
        <v>43.72</v>
      </c>
      <c r="Y65" s="202">
        <v>0</v>
      </c>
      <c r="Z65">
        <v>0</v>
      </c>
      <c r="AA65" s="202">
        <v>11.57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37.44</v>
      </c>
      <c r="AQ65" s="202">
        <v>26.58</v>
      </c>
      <c r="AR65" s="202">
        <v>23.19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4.95</v>
      </c>
      <c r="L66" s="202">
        <v>307.45999999999998</v>
      </c>
      <c r="M66" s="202">
        <v>27.12</v>
      </c>
      <c r="N66" s="202">
        <v>35</v>
      </c>
      <c r="O66" s="202">
        <v>0</v>
      </c>
      <c r="P66" s="202">
        <v>37.119999999999997</v>
      </c>
      <c r="Q66" s="202">
        <v>6.06</v>
      </c>
      <c r="R66" s="202">
        <v>12.5</v>
      </c>
      <c r="S66" s="202">
        <v>7.78</v>
      </c>
      <c r="T66" s="202">
        <v>0</v>
      </c>
      <c r="U66" s="202">
        <v>20.11</v>
      </c>
      <c r="V66" s="202">
        <v>4.72</v>
      </c>
      <c r="W66" s="202">
        <v>13.33</v>
      </c>
      <c r="X66" s="202">
        <v>43.72</v>
      </c>
      <c r="Y66" s="202">
        <v>0</v>
      </c>
      <c r="Z66">
        <v>0</v>
      </c>
      <c r="AA66" s="202">
        <v>11.57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37.44</v>
      </c>
      <c r="AQ66" s="202">
        <v>26.58</v>
      </c>
      <c r="AR66" s="202">
        <v>21.09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8.99</v>
      </c>
      <c r="L67" s="202">
        <v>344.67</v>
      </c>
      <c r="M67" s="202">
        <v>27.12</v>
      </c>
      <c r="N67" s="202">
        <v>35</v>
      </c>
      <c r="O67" s="202">
        <v>0</v>
      </c>
      <c r="P67" s="202">
        <v>37.119999999999997</v>
      </c>
      <c r="Q67" s="202">
        <v>6.06</v>
      </c>
      <c r="R67" s="202">
        <v>12.5</v>
      </c>
      <c r="S67" s="202">
        <v>7.78</v>
      </c>
      <c r="T67" s="202">
        <v>0</v>
      </c>
      <c r="U67" s="202">
        <v>20.11</v>
      </c>
      <c r="V67" s="202">
        <v>4.72</v>
      </c>
      <c r="W67" s="202">
        <v>13.33</v>
      </c>
      <c r="X67" s="202">
        <v>43.72</v>
      </c>
      <c r="Y67" s="202">
        <v>0</v>
      </c>
      <c r="Z67">
        <v>0</v>
      </c>
      <c r="AA67" s="202">
        <v>11.57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37.44</v>
      </c>
      <c r="AQ67" s="202">
        <v>26.58</v>
      </c>
      <c r="AR67" s="202">
        <v>18.239999999999998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8.99</v>
      </c>
      <c r="L68" s="202">
        <v>371.19</v>
      </c>
      <c r="M68" s="202">
        <v>27.12</v>
      </c>
      <c r="N68" s="202">
        <v>35</v>
      </c>
      <c r="O68" s="202">
        <v>0</v>
      </c>
      <c r="P68" s="202">
        <v>37.119999999999997</v>
      </c>
      <c r="Q68" s="202">
        <v>6.06</v>
      </c>
      <c r="R68" s="202">
        <v>12.5</v>
      </c>
      <c r="S68" s="202">
        <v>7.78</v>
      </c>
      <c r="T68" s="202">
        <v>0</v>
      </c>
      <c r="U68" s="202">
        <v>20.11</v>
      </c>
      <c r="V68" s="202">
        <v>4.72</v>
      </c>
      <c r="W68" s="202">
        <v>13.33</v>
      </c>
      <c r="X68" s="202">
        <v>43.72</v>
      </c>
      <c r="Y68" s="202">
        <v>0</v>
      </c>
      <c r="Z68">
        <v>0</v>
      </c>
      <c r="AA68" s="202">
        <v>11.57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37.44</v>
      </c>
      <c r="AQ68" s="202">
        <v>26.58</v>
      </c>
      <c r="AR68" s="202">
        <v>14.43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8.99</v>
      </c>
      <c r="L69" s="202">
        <v>371.19</v>
      </c>
      <c r="M69" s="202">
        <v>27.12</v>
      </c>
      <c r="N69" s="202">
        <v>35</v>
      </c>
      <c r="O69" s="202">
        <v>0</v>
      </c>
      <c r="P69" s="202">
        <v>37.119999999999997</v>
      </c>
      <c r="Q69" s="202">
        <v>6.06</v>
      </c>
      <c r="R69" s="202">
        <v>12.5</v>
      </c>
      <c r="S69" s="202">
        <v>7.78</v>
      </c>
      <c r="T69" s="202">
        <v>0</v>
      </c>
      <c r="U69" s="202">
        <v>20.11</v>
      </c>
      <c r="V69" s="202">
        <v>4.72</v>
      </c>
      <c r="W69" s="202">
        <v>13.33</v>
      </c>
      <c r="X69" s="202">
        <v>43.72</v>
      </c>
      <c r="Y69" s="202">
        <v>0</v>
      </c>
      <c r="Z69">
        <v>0</v>
      </c>
      <c r="AA69" s="202">
        <v>11.57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37.44</v>
      </c>
      <c r="AQ69" s="202">
        <v>26.58</v>
      </c>
      <c r="AR69" s="202">
        <v>7.61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8.98</v>
      </c>
      <c r="L70" s="202">
        <v>371.19</v>
      </c>
      <c r="M70" s="202">
        <v>27.12</v>
      </c>
      <c r="N70" s="202">
        <v>35</v>
      </c>
      <c r="O70" s="202">
        <v>0</v>
      </c>
      <c r="P70" s="202">
        <v>37.119999999999997</v>
      </c>
      <c r="Q70" s="202">
        <v>6.06</v>
      </c>
      <c r="R70" s="202">
        <v>12.5</v>
      </c>
      <c r="S70" s="202">
        <v>7.78</v>
      </c>
      <c r="T70" s="202">
        <v>0</v>
      </c>
      <c r="U70" s="202">
        <v>20.11</v>
      </c>
      <c r="V70" s="202">
        <v>4.72</v>
      </c>
      <c r="W70" s="202">
        <v>13.33</v>
      </c>
      <c r="X70" s="202">
        <v>43.72</v>
      </c>
      <c r="Y70" s="202">
        <v>0</v>
      </c>
      <c r="Z70">
        <v>0</v>
      </c>
      <c r="AA70" s="202">
        <v>11.57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37.44</v>
      </c>
      <c r="AQ70" s="202">
        <v>26.58</v>
      </c>
      <c r="AR70" s="202">
        <v>3.02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21.47</v>
      </c>
      <c r="J71" s="202">
        <v>5</v>
      </c>
      <c r="K71" s="202">
        <v>8.98</v>
      </c>
      <c r="L71" s="202">
        <v>371.19</v>
      </c>
      <c r="M71" s="202">
        <v>27.12</v>
      </c>
      <c r="N71" s="202">
        <v>35</v>
      </c>
      <c r="O71" s="202">
        <v>0</v>
      </c>
      <c r="P71" s="202">
        <v>37.119999999999997</v>
      </c>
      <c r="Q71" s="202">
        <v>6.06</v>
      </c>
      <c r="R71" s="202">
        <v>12.5</v>
      </c>
      <c r="S71" s="202">
        <v>7.78</v>
      </c>
      <c r="T71" s="202">
        <v>0</v>
      </c>
      <c r="U71" s="202">
        <v>20.11</v>
      </c>
      <c r="V71" s="202">
        <v>4.72</v>
      </c>
      <c r="W71" s="202">
        <v>13.33</v>
      </c>
      <c r="X71" s="202">
        <v>43.72</v>
      </c>
      <c r="Y71" s="202">
        <v>0</v>
      </c>
      <c r="Z71">
        <v>0</v>
      </c>
      <c r="AA71" s="202">
        <v>11.57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37.44</v>
      </c>
      <c r="AQ71" s="202">
        <v>26.58</v>
      </c>
      <c r="AR71" s="202">
        <v>0.96</v>
      </c>
      <c r="AS71" s="202">
        <v>0</v>
      </c>
      <c r="AT71">
        <v>0</v>
      </c>
      <c r="AU71">
        <v>0</v>
      </c>
      <c r="AV71" s="202">
        <v>30.11</v>
      </c>
      <c r="AW71" s="202">
        <v>50.73</v>
      </c>
      <c r="AX71" s="202">
        <v>37.94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22.65</v>
      </c>
      <c r="J72" s="202">
        <v>5.27</v>
      </c>
      <c r="K72" s="202">
        <v>8.98</v>
      </c>
      <c r="L72" s="202">
        <v>371.19</v>
      </c>
      <c r="M72" s="202">
        <v>27.12</v>
      </c>
      <c r="N72" s="202">
        <v>35</v>
      </c>
      <c r="O72" s="202">
        <v>0</v>
      </c>
      <c r="P72" s="202">
        <v>37.119999999999997</v>
      </c>
      <c r="Q72" s="202">
        <v>6.06</v>
      </c>
      <c r="R72" s="202">
        <v>12.5</v>
      </c>
      <c r="S72" s="202">
        <v>7.78</v>
      </c>
      <c r="T72" s="202">
        <v>0</v>
      </c>
      <c r="U72" s="202">
        <v>20.11</v>
      </c>
      <c r="V72" s="202">
        <v>4.72</v>
      </c>
      <c r="W72" s="202">
        <v>13.33</v>
      </c>
      <c r="X72" s="202">
        <v>43.72</v>
      </c>
      <c r="Y72" s="202">
        <v>0</v>
      </c>
      <c r="Z72">
        <v>0</v>
      </c>
      <c r="AA72" s="202">
        <v>11.57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37.44</v>
      </c>
      <c r="AQ72" s="202">
        <v>26.58</v>
      </c>
      <c r="AR72" s="202">
        <v>0.61</v>
      </c>
      <c r="AS72" s="202">
        <v>0</v>
      </c>
      <c r="AT72">
        <v>0</v>
      </c>
      <c r="AU72">
        <v>0</v>
      </c>
      <c r="AV72" s="202">
        <v>41.47</v>
      </c>
      <c r="AW72" s="202">
        <v>68.02</v>
      </c>
      <c r="AX72" s="202">
        <v>40.020000000000003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22.65</v>
      </c>
      <c r="J73" s="202">
        <v>5.27</v>
      </c>
      <c r="K73" s="202">
        <v>8.98</v>
      </c>
      <c r="L73" s="202">
        <v>371.19</v>
      </c>
      <c r="M73" s="202">
        <v>27.12</v>
      </c>
      <c r="N73" s="202">
        <v>35</v>
      </c>
      <c r="O73" s="202">
        <v>0</v>
      </c>
      <c r="P73" s="202">
        <v>37.119999999999997</v>
      </c>
      <c r="Q73" s="202">
        <v>6.06</v>
      </c>
      <c r="R73" s="202">
        <v>12.5</v>
      </c>
      <c r="S73" s="202">
        <v>7.78</v>
      </c>
      <c r="T73" s="202">
        <v>0</v>
      </c>
      <c r="U73" s="202">
        <v>20.11</v>
      </c>
      <c r="V73" s="202">
        <v>4.72</v>
      </c>
      <c r="W73" s="202">
        <v>13.33</v>
      </c>
      <c r="X73" s="202">
        <v>43.72</v>
      </c>
      <c r="Y73" s="202">
        <v>0</v>
      </c>
      <c r="Z73">
        <v>0</v>
      </c>
      <c r="AA73" s="202">
        <v>11.57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37.44</v>
      </c>
      <c r="AQ73" s="202">
        <v>26.58</v>
      </c>
      <c r="AR73" s="202">
        <v>0.26</v>
      </c>
      <c r="AS73" s="202">
        <v>0</v>
      </c>
      <c r="AT73">
        <v>0</v>
      </c>
      <c r="AU73">
        <v>0</v>
      </c>
      <c r="AV73" s="202">
        <v>41.6</v>
      </c>
      <c r="AW73" s="202">
        <v>68.02</v>
      </c>
      <c r="AX73" s="202">
        <v>40.020000000000003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22.65</v>
      </c>
      <c r="J74" s="202">
        <v>5.27</v>
      </c>
      <c r="K74" s="202">
        <v>8.98</v>
      </c>
      <c r="L74" s="202">
        <v>371.19</v>
      </c>
      <c r="M74" s="202">
        <v>27.12</v>
      </c>
      <c r="N74" s="202">
        <v>35</v>
      </c>
      <c r="O74" s="202">
        <v>0</v>
      </c>
      <c r="P74" s="202">
        <v>37.119999999999997</v>
      </c>
      <c r="Q74" s="202">
        <v>6.06</v>
      </c>
      <c r="R74" s="202">
        <v>12.5</v>
      </c>
      <c r="S74" s="202">
        <v>7.78</v>
      </c>
      <c r="T74" s="202">
        <v>0</v>
      </c>
      <c r="U74" s="202">
        <v>20.11</v>
      </c>
      <c r="V74" s="202">
        <v>4.72</v>
      </c>
      <c r="W74" s="202">
        <v>13.33</v>
      </c>
      <c r="X74" s="202">
        <v>43.72</v>
      </c>
      <c r="Y74" s="202">
        <v>0</v>
      </c>
      <c r="Z74">
        <v>0</v>
      </c>
      <c r="AA74" s="202">
        <v>11.57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37.44</v>
      </c>
      <c r="AQ74" s="202">
        <v>26.58</v>
      </c>
      <c r="AR74" s="202">
        <v>0.14000000000000001</v>
      </c>
      <c r="AS74" s="202">
        <v>0</v>
      </c>
      <c r="AT74">
        <v>0</v>
      </c>
      <c r="AU74">
        <v>0</v>
      </c>
      <c r="AV74" s="202">
        <v>41.64</v>
      </c>
      <c r="AW74" s="202">
        <v>68.02</v>
      </c>
      <c r="AX74" s="202">
        <v>40.020000000000003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22.65</v>
      </c>
      <c r="J75" s="202">
        <v>5.27</v>
      </c>
      <c r="K75" s="202">
        <v>8.98</v>
      </c>
      <c r="L75" s="202">
        <v>371.19</v>
      </c>
      <c r="M75" s="202">
        <v>27.12</v>
      </c>
      <c r="N75" s="202">
        <v>35</v>
      </c>
      <c r="O75" s="202">
        <v>0</v>
      </c>
      <c r="P75" s="202">
        <v>37.119999999999997</v>
      </c>
      <c r="Q75" s="202">
        <v>6.06</v>
      </c>
      <c r="R75" s="202">
        <v>12.5</v>
      </c>
      <c r="S75" s="202">
        <v>7.78</v>
      </c>
      <c r="T75" s="202">
        <v>0</v>
      </c>
      <c r="U75" s="202">
        <v>20.11</v>
      </c>
      <c r="V75" s="202">
        <v>4.72</v>
      </c>
      <c r="W75" s="202">
        <v>13.33</v>
      </c>
      <c r="X75" s="202">
        <v>43.72</v>
      </c>
      <c r="Y75" s="202">
        <v>0</v>
      </c>
      <c r="Z75">
        <v>0</v>
      </c>
      <c r="AA75" s="202">
        <v>11.57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37.44</v>
      </c>
      <c r="AQ75" s="202">
        <v>26.58</v>
      </c>
      <c r="AR75" s="202">
        <v>0</v>
      </c>
      <c r="AS75" s="202">
        <v>0</v>
      </c>
      <c r="AT75">
        <v>0</v>
      </c>
      <c r="AU75">
        <v>0</v>
      </c>
      <c r="AV75" s="202">
        <v>41.7</v>
      </c>
      <c r="AW75" s="202">
        <v>68.66</v>
      </c>
      <c r="AX75" s="202">
        <v>40.020000000000003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22.65</v>
      </c>
      <c r="J76" s="202">
        <v>5.27</v>
      </c>
      <c r="K76" s="202">
        <v>8.98</v>
      </c>
      <c r="L76" s="202">
        <v>371.19</v>
      </c>
      <c r="M76" s="202">
        <v>27.12</v>
      </c>
      <c r="N76" s="202">
        <v>35</v>
      </c>
      <c r="O76" s="202">
        <v>0</v>
      </c>
      <c r="P76" s="202">
        <v>37.119999999999997</v>
      </c>
      <c r="Q76" s="202">
        <v>6.06</v>
      </c>
      <c r="R76" s="202">
        <v>12.5</v>
      </c>
      <c r="S76" s="202">
        <v>7.78</v>
      </c>
      <c r="T76" s="202">
        <v>0</v>
      </c>
      <c r="U76" s="202">
        <v>20.11</v>
      </c>
      <c r="V76" s="202">
        <v>4.72</v>
      </c>
      <c r="W76" s="202">
        <v>13.33</v>
      </c>
      <c r="X76" s="202">
        <v>43.72</v>
      </c>
      <c r="Y76" s="202">
        <v>0</v>
      </c>
      <c r="Z76">
        <v>0</v>
      </c>
      <c r="AA76" s="202">
        <v>11.57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37.44</v>
      </c>
      <c r="AQ76" s="202">
        <v>26.58</v>
      </c>
      <c r="AR76" s="202">
        <v>0</v>
      </c>
      <c r="AS76" s="202">
        <v>0</v>
      </c>
      <c r="AT76">
        <v>0</v>
      </c>
      <c r="AU76">
        <v>0</v>
      </c>
      <c r="AV76" s="202">
        <v>41.7</v>
      </c>
      <c r="AW76" s="202">
        <v>68.66</v>
      </c>
      <c r="AX76" s="202">
        <v>40.020000000000003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22.65</v>
      </c>
      <c r="J77" s="202">
        <v>5.27</v>
      </c>
      <c r="K77" s="202">
        <v>8.98</v>
      </c>
      <c r="L77" s="202">
        <v>371.19</v>
      </c>
      <c r="M77" s="202">
        <v>27.12</v>
      </c>
      <c r="N77" s="202">
        <v>35</v>
      </c>
      <c r="O77" s="202">
        <v>0</v>
      </c>
      <c r="P77" s="202">
        <v>37.119999999999997</v>
      </c>
      <c r="Q77" s="202">
        <v>6.06</v>
      </c>
      <c r="R77" s="202">
        <v>12.5</v>
      </c>
      <c r="S77" s="202">
        <v>7.78</v>
      </c>
      <c r="T77" s="202">
        <v>0</v>
      </c>
      <c r="U77" s="202">
        <v>20.11</v>
      </c>
      <c r="V77" s="202">
        <v>4.72</v>
      </c>
      <c r="W77" s="202">
        <v>13.33</v>
      </c>
      <c r="X77" s="202">
        <v>43.72</v>
      </c>
      <c r="Y77" s="202">
        <v>0</v>
      </c>
      <c r="Z77">
        <v>0</v>
      </c>
      <c r="AA77" s="202">
        <v>11.57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37.44</v>
      </c>
      <c r="AQ77" s="202">
        <v>26.58</v>
      </c>
      <c r="AR77" s="202">
        <v>0</v>
      </c>
      <c r="AS77" s="202">
        <v>0</v>
      </c>
      <c r="AT77">
        <v>0</v>
      </c>
      <c r="AU77">
        <v>0</v>
      </c>
      <c r="AV77" s="202">
        <v>41.77</v>
      </c>
      <c r="AW77" s="202">
        <v>68.66</v>
      </c>
      <c r="AX77" s="202">
        <v>40.020000000000003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22.65</v>
      </c>
      <c r="J78" s="202">
        <v>5.27</v>
      </c>
      <c r="K78" s="202">
        <v>8.98</v>
      </c>
      <c r="L78" s="202">
        <v>371.19</v>
      </c>
      <c r="M78" s="202">
        <v>27.12</v>
      </c>
      <c r="N78" s="202">
        <v>35</v>
      </c>
      <c r="O78" s="202">
        <v>0</v>
      </c>
      <c r="P78" s="202">
        <v>37.119999999999997</v>
      </c>
      <c r="Q78" s="202">
        <v>6.06</v>
      </c>
      <c r="R78" s="202">
        <v>12.5</v>
      </c>
      <c r="S78" s="202">
        <v>7.78</v>
      </c>
      <c r="T78" s="202">
        <v>0</v>
      </c>
      <c r="U78" s="202">
        <v>20.11</v>
      </c>
      <c r="V78" s="202">
        <v>4.72</v>
      </c>
      <c r="W78" s="202">
        <v>13.33</v>
      </c>
      <c r="X78" s="202">
        <v>43.72</v>
      </c>
      <c r="Y78" s="202">
        <v>0</v>
      </c>
      <c r="Z78">
        <v>0</v>
      </c>
      <c r="AA78" s="202">
        <v>11.57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37.44</v>
      </c>
      <c r="AQ78" s="202">
        <v>26.58</v>
      </c>
      <c r="AR78" s="202">
        <v>0</v>
      </c>
      <c r="AS78" s="202">
        <v>0</v>
      </c>
      <c r="AT78">
        <v>0</v>
      </c>
      <c r="AU78">
        <v>0</v>
      </c>
      <c r="AV78" s="202">
        <v>41.77</v>
      </c>
      <c r="AW78" s="202">
        <v>68.66</v>
      </c>
      <c r="AX78" s="202">
        <v>40.020000000000003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5.98</v>
      </c>
      <c r="J79" s="202">
        <v>1.38</v>
      </c>
      <c r="K79" s="202">
        <v>8.98</v>
      </c>
      <c r="L79" s="202">
        <v>371.19</v>
      </c>
      <c r="M79" s="202">
        <v>27.12</v>
      </c>
      <c r="N79" s="202">
        <v>35</v>
      </c>
      <c r="O79" s="202">
        <v>0</v>
      </c>
      <c r="P79" s="202">
        <v>37.119999999999997</v>
      </c>
      <c r="Q79" s="202">
        <v>6.06</v>
      </c>
      <c r="R79" s="202">
        <v>12.5</v>
      </c>
      <c r="S79" s="202">
        <v>7.78</v>
      </c>
      <c r="T79" s="202">
        <v>0</v>
      </c>
      <c r="U79" s="202">
        <v>20.11</v>
      </c>
      <c r="V79" s="202">
        <v>4.72</v>
      </c>
      <c r="W79" s="202">
        <v>13.33</v>
      </c>
      <c r="X79" s="202">
        <v>43.72</v>
      </c>
      <c r="Y79" s="202">
        <v>0</v>
      </c>
      <c r="Z79">
        <v>0</v>
      </c>
      <c r="AA79" s="202">
        <v>11.57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37.44</v>
      </c>
      <c r="AQ79" s="202">
        <v>26.58</v>
      </c>
      <c r="AR79" s="202">
        <v>0</v>
      </c>
      <c r="AS79" s="202">
        <v>0</v>
      </c>
      <c r="AT79">
        <v>0</v>
      </c>
      <c r="AU79">
        <v>0</v>
      </c>
      <c r="AV79" s="202">
        <v>14.11</v>
      </c>
      <c r="AW79" s="202">
        <v>23.23</v>
      </c>
      <c r="AX79" s="202">
        <v>10.55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8.98</v>
      </c>
      <c r="L80" s="202">
        <v>371.19</v>
      </c>
      <c r="M80" s="202">
        <v>27.12</v>
      </c>
      <c r="N80" s="202">
        <v>35</v>
      </c>
      <c r="O80" s="202">
        <v>0</v>
      </c>
      <c r="P80" s="202">
        <v>37.119999999999997</v>
      </c>
      <c r="Q80" s="202">
        <v>6.06</v>
      </c>
      <c r="R80" s="202">
        <v>12.5</v>
      </c>
      <c r="S80" s="202">
        <v>7.78</v>
      </c>
      <c r="T80" s="202">
        <v>0</v>
      </c>
      <c r="U80" s="202">
        <v>20.11</v>
      </c>
      <c r="V80" s="202">
        <v>4.72</v>
      </c>
      <c r="W80" s="202">
        <v>13.33</v>
      </c>
      <c r="X80" s="202">
        <v>43.72</v>
      </c>
      <c r="Y80" s="202">
        <v>0</v>
      </c>
      <c r="Z80">
        <v>0</v>
      </c>
      <c r="AA80" s="202">
        <v>11.57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37.44</v>
      </c>
      <c r="AQ80" s="202">
        <v>26.58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8.98</v>
      </c>
      <c r="L81" s="202">
        <v>371.19</v>
      </c>
      <c r="M81" s="202">
        <v>27.12</v>
      </c>
      <c r="N81" s="202">
        <v>35</v>
      </c>
      <c r="O81" s="202">
        <v>0</v>
      </c>
      <c r="P81" s="202">
        <v>37.119999999999997</v>
      </c>
      <c r="Q81" s="202">
        <v>6.06</v>
      </c>
      <c r="R81" s="202">
        <v>12.5</v>
      </c>
      <c r="S81" s="202">
        <v>7.78</v>
      </c>
      <c r="T81" s="202">
        <v>0</v>
      </c>
      <c r="U81" s="202">
        <v>20.11</v>
      </c>
      <c r="V81" s="202">
        <v>4.72</v>
      </c>
      <c r="W81" s="202">
        <v>13.33</v>
      </c>
      <c r="X81" s="202">
        <v>43.72</v>
      </c>
      <c r="Y81" s="202">
        <v>0</v>
      </c>
      <c r="Z81">
        <v>0</v>
      </c>
      <c r="AA81" s="202">
        <v>11.57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37.44</v>
      </c>
      <c r="AQ81" s="202">
        <v>26.58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8.98</v>
      </c>
      <c r="L82" s="202">
        <v>371.19</v>
      </c>
      <c r="M82" s="202">
        <v>27.12</v>
      </c>
      <c r="N82" s="202">
        <v>35</v>
      </c>
      <c r="O82" s="202">
        <v>0</v>
      </c>
      <c r="P82" s="202">
        <v>37.119999999999997</v>
      </c>
      <c r="Q82" s="202">
        <v>6.06</v>
      </c>
      <c r="R82" s="202">
        <v>12.5</v>
      </c>
      <c r="S82" s="202">
        <v>7.78</v>
      </c>
      <c r="T82" s="202">
        <v>0</v>
      </c>
      <c r="U82" s="202">
        <v>20.11</v>
      </c>
      <c r="V82" s="202">
        <v>4.72</v>
      </c>
      <c r="W82" s="202">
        <v>13.33</v>
      </c>
      <c r="X82" s="202">
        <v>43.72</v>
      </c>
      <c r="Y82" s="202">
        <v>0</v>
      </c>
      <c r="Z82">
        <v>0</v>
      </c>
      <c r="AA82" s="202">
        <v>11.57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37.44</v>
      </c>
      <c r="AQ82" s="202">
        <v>26.58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8.99</v>
      </c>
      <c r="L83" s="202">
        <v>371.19</v>
      </c>
      <c r="M83" s="202">
        <v>27.12</v>
      </c>
      <c r="N83" s="202">
        <v>35</v>
      </c>
      <c r="O83" s="202">
        <v>0</v>
      </c>
      <c r="P83" s="202">
        <v>37.119999999999997</v>
      </c>
      <c r="Q83" s="202">
        <v>6.06</v>
      </c>
      <c r="R83" s="202">
        <v>12.5</v>
      </c>
      <c r="S83" s="202">
        <v>7.78</v>
      </c>
      <c r="T83" s="202">
        <v>0</v>
      </c>
      <c r="U83" s="202">
        <v>20.11</v>
      </c>
      <c r="V83" s="202">
        <v>4.72</v>
      </c>
      <c r="W83" s="202">
        <v>13.33</v>
      </c>
      <c r="X83" s="202">
        <v>43.72</v>
      </c>
      <c r="Y83" s="202">
        <v>0</v>
      </c>
      <c r="Z83">
        <v>0</v>
      </c>
      <c r="AA83" s="202">
        <v>11.57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37.44</v>
      </c>
      <c r="AQ83" s="202">
        <v>26.58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8.99</v>
      </c>
      <c r="L84" s="202">
        <v>371.19</v>
      </c>
      <c r="M84" s="202">
        <v>27.12</v>
      </c>
      <c r="N84" s="202">
        <v>35</v>
      </c>
      <c r="O84" s="202">
        <v>0</v>
      </c>
      <c r="P84" s="202">
        <v>37.119999999999997</v>
      </c>
      <c r="Q84" s="202">
        <v>6.06</v>
      </c>
      <c r="R84" s="202">
        <v>12.5</v>
      </c>
      <c r="S84" s="202">
        <v>7.78</v>
      </c>
      <c r="T84" s="202">
        <v>0</v>
      </c>
      <c r="U84" s="202">
        <v>20.11</v>
      </c>
      <c r="V84" s="202">
        <v>4.72</v>
      </c>
      <c r="W84" s="202">
        <v>13.33</v>
      </c>
      <c r="X84" s="202">
        <v>43.72</v>
      </c>
      <c r="Y84" s="202">
        <v>0</v>
      </c>
      <c r="Z84">
        <v>0</v>
      </c>
      <c r="AA84" s="202">
        <v>11.57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37.44</v>
      </c>
      <c r="AQ84" s="202">
        <v>26.58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8.99</v>
      </c>
      <c r="L85" s="202">
        <v>371.19</v>
      </c>
      <c r="M85" s="202">
        <v>27.12</v>
      </c>
      <c r="N85" s="202">
        <v>35</v>
      </c>
      <c r="O85" s="202">
        <v>0</v>
      </c>
      <c r="P85" s="202">
        <v>37.119999999999997</v>
      </c>
      <c r="Q85" s="202">
        <v>6.06</v>
      </c>
      <c r="R85" s="202">
        <v>12.5</v>
      </c>
      <c r="S85" s="202">
        <v>7.78</v>
      </c>
      <c r="T85" s="202">
        <v>0</v>
      </c>
      <c r="U85" s="202">
        <v>20.11</v>
      </c>
      <c r="V85" s="202">
        <v>4.72</v>
      </c>
      <c r="W85" s="202">
        <v>13.33</v>
      </c>
      <c r="X85" s="202">
        <v>43.72</v>
      </c>
      <c r="Y85" s="202">
        <v>0</v>
      </c>
      <c r="Z85">
        <v>0</v>
      </c>
      <c r="AA85" s="202">
        <v>11.57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37.44</v>
      </c>
      <c r="AQ85" s="202">
        <v>26.58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8.99</v>
      </c>
      <c r="L86" s="202">
        <v>371.19</v>
      </c>
      <c r="M86" s="202">
        <v>27.12</v>
      </c>
      <c r="N86" s="202">
        <v>35</v>
      </c>
      <c r="O86" s="202">
        <v>0</v>
      </c>
      <c r="P86" s="202">
        <v>37.119999999999997</v>
      </c>
      <c r="Q86" s="202">
        <v>6.06</v>
      </c>
      <c r="R86" s="202">
        <v>12.5</v>
      </c>
      <c r="S86" s="202">
        <v>7.78</v>
      </c>
      <c r="T86" s="202">
        <v>0</v>
      </c>
      <c r="U86" s="202">
        <v>20.11</v>
      </c>
      <c r="V86" s="202">
        <v>4.72</v>
      </c>
      <c r="W86" s="202">
        <v>13.33</v>
      </c>
      <c r="X86" s="202">
        <v>43.72</v>
      </c>
      <c r="Y86" s="202">
        <v>0</v>
      </c>
      <c r="Z86">
        <v>0</v>
      </c>
      <c r="AA86" s="202">
        <v>11.57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37.44</v>
      </c>
      <c r="AQ86" s="202">
        <v>26.58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4.95</v>
      </c>
      <c r="L87" s="202">
        <v>317.06</v>
      </c>
      <c r="M87" s="202">
        <v>27.12</v>
      </c>
      <c r="N87" s="202">
        <v>35</v>
      </c>
      <c r="O87" s="202">
        <v>0</v>
      </c>
      <c r="P87" s="202">
        <v>37.119999999999997</v>
      </c>
      <c r="Q87" s="202">
        <v>6.06</v>
      </c>
      <c r="R87" s="202">
        <v>12.5</v>
      </c>
      <c r="S87" s="202">
        <v>7.78</v>
      </c>
      <c r="T87" s="202">
        <v>0</v>
      </c>
      <c r="U87" s="202">
        <v>20.11</v>
      </c>
      <c r="V87" s="202">
        <v>4.09</v>
      </c>
      <c r="W87" s="202">
        <v>13.33</v>
      </c>
      <c r="X87" s="202">
        <v>43.72</v>
      </c>
      <c r="Y87" s="202">
        <v>0</v>
      </c>
      <c r="Z87">
        <v>0</v>
      </c>
      <c r="AA87" s="202">
        <v>11.57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37.44</v>
      </c>
      <c r="AQ87" s="202">
        <v>26.58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4.95</v>
      </c>
      <c r="L88" s="202">
        <v>288.24</v>
      </c>
      <c r="M88" s="202">
        <v>27.12</v>
      </c>
      <c r="N88" s="202">
        <v>35</v>
      </c>
      <c r="O88" s="202">
        <v>0</v>
      </c>
      <c r="P88" s="202">
        <v>37.119999999999997</v>
      </c>
      <c r="Q88" s="202">
        <v>6.06</v>
      </c>
      <c r="R88" s="202">
        <v>12.5</v>
      </c>
      <c r="S88" s="202">
        <v>7.78</v>
      </c>
      <c r="T88" s="202">
        <v>0</v>
      </c>
      <c r="U88" s="202">
        <v>20.11</v>
      </c>
      <c r="V88" s="202">
        <v>4.09</v>
      </c>
      <c r="W88" s="202">
        <v>13.33</v>
      </c>
      <c r="X88" s="202">
        <v>43.72</v>
      </c>
      <c r="Y88" s="202">
        <v>0</v>
      </c>
      <c r="Z88">
        <v>0</v>
      </c>
      <c r="AA88" s="202">
        <v>11.57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37.44</v>
      </c>
      <c r="AQ88" s="202">
        <v>26.58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4.95</v>
      </c>
      <c r="L89" s="202">
        <v>288.24</v>
      </c>
      <c r="M89" s="202">
        <v>13.27</v>
      </c>
      <c r="N89" s="202">
        <v>35</v>
      </c>
      <c r="O89" s="202">
        <v>0</v>
      </c>
      <c r="P89" s="202">
        <v>37.119999999999997</v>
      </c>
      <c r="Q89" s="202">
        <v>6.06</v>
      </c>
      <c r="R89" s="202">
        <v>12.5</v>
      </c>
      <c r="S89" s="202">
        <v>7.78</v>
      </c>
      <c r="T89" s="202">
        <v>0</v>
      </c>
      <c r="U89" s="202">
        <v>20.11</v>
      </c>
      <c r="V89" s="202">
        <v>4.09</v>
      </c>
      <c r="W89" s="202">
        <v>13.33</v>
      </c>
      <c r="X89" s="202">
        <v>43.72</v>
      </c>
      <c r="Y89" s="202">
        <v>0</v>
      </c>
      <c r="Z89">
        <v>0</v>
      </c>
      <c r="AA89" s="202">
        <v>11.57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37.44</v>
      </c>
      <c r="AQ89" s="202">
        <v>26.58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4.95</v>
      </c>
      <c r="L90" s="202">
        <v>288.24</v>
      </c>
      <c r="M90" s="202">
        <v>13.27</v>
      </c>
      <c r="N90" s="202">
        <v>35</v>
      </c>
      <c r="O90" s="202">
        <v>0</v>
      </c>
      <c r="P90" s="202">
        <v>37.119999999999997</v>
      </c>
      <c r="Q90" s="202">
        <v>6.06</v>
      </c>
      <c r="R90" s="202">
        <v>12.5</v>
      </c>
      <c r="S90" s="202">
        <v>7.78</v>
      </c>
      <c r="T90" s="202">
        <v>0</v>
      </c>
      <c r="U90" s="202">
        <v>20.11</v>
      </c>
      <c r="V90" s="202">
        <v>4.09</v>
      </c>
      <c r="W90" s="202">
        <v>13.33</v>
      </c>
      <c r="X90" s="202">
        <v>43.72</v>
      </c>
      <c r="Y90" s="202">
        <v>0</v>
      </c>
      <c r="Z90">
        <v>0</v>
      </c>
      <c r="AA90" s="202">
        <v>11.57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37.44</v>
      </c>
      <c r="AQ90" s="202">
        <v>26.58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4.95</v>
      </c>
      <c r="L91" s="202">
        <v>231.29</v>
      </c>
      <c r="M91" s="202">
        <v>13.27</v>
      </c>
      <c r="N91" s="202">
        <v>35</v>
      </c>
      <c r="O91" s="202">
        <v>0</v>
      </c>
      <c r="P91" s="202">
        <v>37.119999999999997</v>
      </c>
      <c r="Q91" s="202">
        <v>6.06</v>
      </c>
      <c r="R91" s="202">
        <v>12.5</v>
      </c>
      <c r="S91" s="202">
        <v>7.78</v>
      </c>
      <c r="T91" s="202">
        <v>0</v>
      </c>
      <c r="U91" s="202">
        <v>20.11</v>
      </c>
      <c r="V91" s="202">
        <v>4.09</v>
      </c>
      <c r="W91" s="202">
        <v>13.33</v>
      </c>
      <c r="X91" s="202">
        <v>43.72</v>
      </c>
      <c r="Y91" s="202">
        <v>0</v>
      </c>
      <c r="Z91">
        <v>0</v>
      </c>
      <c r="AA91" s="202">
        <v>11.57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37.44</v>
      </c>
      <c r="AQ91" s="202">
        <v>26.58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4.95</v>
      </c>
      <c r="L92" s="202">
        <v>230.59</v>
      </c>
      <c r="M92" s="202">
        <v>13.27</v>
      </c>
      <c r="N92" s="202">
        <v>35</v>
      </c>
      <c r="O92" s="202">
        <v>0</v>
      </c>
      <c r="P92" s="202">
        <v>37.119999999999997</v>
      </c>
      <c r="Q92" s="202">
        <v>6.06</v>
      </c>
      <c r="R92" s="202">
        <v>12.5</v>
      </c>
      <c r="S92" s="202">
        <v>7.78</v>
      </c>
      <c r="T92" s="202">
        <v>0</v>
      </c>
      <c r="U92" s="202">
        <v>20.11</v>
      </c>
      <c r="V92" s="202">
        <v>4.09</v>
      </c>
      <c r="W92" s="202">
        <v>13.33</v>
      </c>
      <c r="X92" s="202">
        <v>43.72</v>
      </c>
      <c r="Y92" s="202">
        <v>0</v>
      </c>
      <c r="Z92">
        <v>0</v>
      </c>
      <c r="AA92" s="202">
        <v>11.57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37.44</v>
      </c>
      <c r="AQ92" s="202">
        <v>26.58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4.95</v>
      </c>
      <c r="L93" s="202">
        <v>230.59</v>
      </c>
      <c r="M93" s="202">
        <v>13.27</v>
      </c>
      <c r="N93" s="202">
        <v>35</v>
      </c>
      <c r="O93" s="202">
        <v>0</v>
      </c>
      <c r="P93" s="202">
        <v>37.119999999999997</v>
      </c>
      <c r="Q93" s="202">
        <v>6.06</v>
      </c>
      <c r="R93" s="202">
        <v>12.5</v>
      </c>
      <c r="S93" s="202">
        <v>7.78</v>
      </c>
      <c r="T93" s="202">
        <v>0</v>
      </c>
      <c r="U93" s="202">
        <v>20.11</v>
      </c>
      <c r="V93" s="202">
        <v>4.09</v>
      </c>
      <c r="W93" s="202">
        <v>13.33</v>
      </c>
      <c r="X93" s="202">
        <v>43.72</v>
      </c>
      <c r="Y93" s="202">
        <v>0</v>
      </c>
      <c r="Z93">
        <v>0</v>
      </c>
      <c r="AA93" s="202">
        <v>11.57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37.44</v>
      </c>
      <c r="AQ93" s="202">
        <v>26.58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4.95</v>
      </c>
      <c r="L94" s="202">
        <v>230.59</v>
      </c>
      <c r="M94" s="202">
        <v>13.27</v>
      </c>
      <c r="N94" s="202">
        <v>35</v>
      </c>
      <c r="O94" s="202">
        <v>0</v>
      </c>
      <c r="P94" s="202">
        <v>37.119999999999997</v>
      </c>
      <c r="Q94" s="202">
        <v>6.06</v>
      </c>
      <c r="R94" s="202">
        <v>12.5</v>
      </c>
      <c r="S94" s="202">
        <v>7.78</v>
      </c>
      <c r="T94" s="202">
        <v>0</v>
      </c>
      <c r="U94" s="202">
        <v>20.11</v>
      </c>
      <c r="V94" s="202">
        <v>4.09</v>
      </c>
      <c r="W94" s="202">
        <v>13.33</v>
      </c>
      <c r="X94" s="202">
        <v>43.72</v>
      </c>
      <c r="Y94" s="202">
        <v>0</v>
      </c>
      <c r="Z94">
        <v>0</v>
      </c>
      <c r="AA94" s="202">
        <v>11.57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37.44</v>
      </c>
      <c r="AQ94" s="202">
        <v>26.58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4.95</v>
      </c>
      <c r="L95" s="202">
        <v>230.59</v>
      </c>
      <c r="M95" s="202">
        <v>13.27</v>
      </c>
      <c r="N95" s="202">
        <v>35</v>
      </c>
      <c r="O95" s="202">
        <v>0</v>
      </c>
      <c r="P95" s="202">
        <v>37.119999999999997</v>
      </c>
      <c r="Q95" s="202">
        <v>6.06</v>
      </c>
      <c r="R95" s="202">
        <v>12.5</v>
      </c>
      <c r="S95" s="202">
        <v>7.78</v>
      </c>
      <c r="T95" s="202">
        <v>0</v>
      </c>
      <c r="U95" s="202">
        <v>20.11</v>
      </c>
      <c r="V95" s="202">
        <v>4.09</v>
      </c>
      <c r="W95" s="202">
        <v>13.33</v>
      </c>
      <c r="X95" s="202">
        <v>43.72</v>
      </c>
      <c r="Y95" s="202">
        <v>0</v>
      </c>
      <c r="Z95">
        <v>0</v>
      </c>
      <c r="AA95" s="202">
        <v>11.57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37.44</v>
      </c>
      <c r="AQ95" s="202">
        <v>26.58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5.15</v>
      </c>
      <c r="L96" s="202">
        <v>230.59</v>
      </c>
      <c r="M96" s="202">
        <v>13.27</v>
      </c>
      <c r="N96" s="202">
        <v>35</v>
      </c>
      <c r="O96" s="202">
        <v>0</v>
      </c>
      <c r="P96" s="202">
        <v>37.119999999999997</v>
      </c>
      <c r="Q96" s="202">
        <v>6.06</v>
      </c>
      <c r="R96" s="202">
        <v>12.5</v>
      </c>
      <c r="S96" s="202">
        <v>7.78</v>
      </c>
      <c r="T96" s="202">
        <v>0</v>
      </c>
      <c r="U96" s="202">
        <v>20.11</v>
      </c>
      <c r="V96" s="202">
        <v>4.09</v>
      </c>
      <c r="W96" s="202">
        <v>13.33</v>
      </c>
      <c r="X96" s="202">
        <v>43.72</v>
      </c>
      <c r="Y96" s="202">
        <v>0</v>
      </c>
      <c r="Z96">
        <v>0</v>
      </c>
      <c r="AA96" s="202">
        <v>11.57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37.44</v>
      </c>
      <c r="AQ96" s="202">
        <v>26.58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4.95</v>
      </c>
      <c r="L97" s="202">
        <v>230.59</v>
      </c>
      <c r="M97" s="202">
        <v>13.27</v>
      </c>
      <c r="N97" s="202">
        <v>35</v>
      </c>
      <c r="O97" s="202">
        <v>0</v>
      </c>
      <c r="P97" s="202">
        <v>37.119999999999997</v>
      </c>
      <c r="Q97" s="202">
        <v>6.06</v>
      </c>
      <c r="R97" s="202">
        <v>12.5</v>
      </c>
      <c r="S97" s="202">
        <v>7.78</v>
      </c>
      <c r="T97" s="202">
        <v>0</v>
      </c>
      <c r="U97" s="202">
        <v>20.11</v>
      </c>
      <c r="V97" s="202">
        <v>4.09</v>
      </c>
      <c r="W97" s="202">
        <v>13.33</v>
      </c>
      <c r="X97" s="202">
        <v>43.72</v>
      </c>
      <c r="Y97" s="202">
        <v>0</v>
      </c>
      <c r="Z97">
        <v>0</v>
      </c>
      <c r="AA97" s="202">
        <v>11.57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37.44</v>
      </c>
      <c r="AQ97" s="202">
        <v>26.58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4.95</v>
      </c>
      <c r="L98" s="202">
        <v>204.22</v>
      </c>
      <c r="M98" s="202">
        <v>13.27</v>
      </c>
      <c r="N98" s="202">
        <v>35</v>
      </c>
      <c r="O98" s="202">
        <v>0</v>
      </c>
      <c r="P98" s="202">
        <v>37.119999999999997</v>
      </c>
      <c r="Q98" s="202">
        <v>6.06</v>
      </c>
      <c r="R98" s="202">
        <v>12.5</v>
      </c>
      <c r="S98" s="202">
        <v>7.78</v>
      </c>
      <c r="T98" s="202">
        <v>0</v>
      </c>
      <c r="U98" s="202">
        <v>20.11</v>
      </c>
      <c r="V98" s="202">
        <v>4.09</v>
      </c>
      <c r="W98" s="202">
        <v>13.33</v>
      </c>
      <c r="X98" s="202">
        <v>43.72</v>
      </c>
      <c r="Y98" s="202">
        <v>0</v>
      </c>
      <c r="Z98">
        <v>0</v>
      </c>
      <c r="AA98" s="202">
        <v>11.57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37.44</v>
      </c>
      <c r="AQ98" s="202">
        <v>26.58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4.65E-2</v>
      </c>
      <c r="J99">
        <f t="shared" si="0"/>
        <v>1.0817500000000001E-2</v>
      </c>
      <c r="K99">
        <f t="shared" si="0"/>
        <v>0.16015750000000015</v>
      </c>
      <c r="L99">
        <f t="shared" si="0"/>
        <v>6.713689999999997</v>
      </c>
      <c r="M99">
        <f t="shared" si="0"/>
        <v>0.61625499999999866</v>
      </c>
      <c r="N99">
        <f t="shared" si="0"/>
        <v>0.84</v>
      </c>
      <c r="O99">
        <f t="shared" si="0"/>
        <v>0</v>
      </c>
      <c r="P99">
        <f t="shared" si="0"/>
        <v>0.89087999999999823</v>
      </c>
      <c r="Q99">
        <f t="shared" si="0"/>
        <v>0.13039000000000001</v>
      </c>
      <c r="R99">
        <f t="shared" si="0"/>
        <v>0.246895</v>
      </c>
      <c r="S99">
        <f t="shared" si="0"/>
        <v>0.1200774999999998</v>
      </c>
      <c r="T99">
        <f t="shared" si="0"/>
        <v>0</v>
      </c>
      <c r="U99">
        <f t="shared" si="0"/>
        <v>0.51463499999999873</v>
      </c>
      <c r="V99">
        <f t="shared" si="0"/>
        <v>0.10284000000000007</v>
      </c>
      <c r="W99">
        <f t="shared" si="0"/>
        <v>0.31983</v>
      </c>
      <c r="X99">
        <f t="shared" si="0"/>
        <v>1.049062499999998</v>
      </c>
      <c r="Y99">
        <f t="shared" si="0"/>
        <v>0</v>
      </c>
      <c r="Z99">
        <f t="shared" si="0"/>
        <v>0</v>
      </c>
      <c r="AA99">
        <f t="shared" si="0"/>
        <v>0.2799300000000004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0.79847750000000084</v>
      </c>
      <c r="AQ99">
        <f t="shared" si="0"/>
        <v>0.57990749999999935</v>
      </c>
      <c r="AR99">
        <f t="shared" si="0"/>
        <v>0.21840750000000012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0.18206249999999999</v>
      </c>
      <c r="AW99">
        <f t="shared" si="0"/>
        <v>0.29258999999999996</v>
      </c>
      <c r="AX99">
        <f t="shared" si="0"/>
        <v>0.17375749999999995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1.93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1.93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1.93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1.93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1.93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1.98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1.98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1.98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1.98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1.98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1.98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1.98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1.98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1.98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1.98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1.98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1.98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1.98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1.98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1.98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1.98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1.98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1.98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1.98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1.98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1.98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1.98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1.98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1.98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1.98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1.98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1.98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1.98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1.98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1.98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1.93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1.93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1.93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1.93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1.93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1.93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1.93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1.93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1.93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1.93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1.93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1.93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1.93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1.93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1.93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1.93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1.93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1.93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1.93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1.93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1.93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1.93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1.93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1.93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1.93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1.93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1.93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1.93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1.93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1.93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1.93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1.93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1.93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1.93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1.93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1.93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1.93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1.93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1.93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1.93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1.93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1.93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4.6695000000000091E-2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0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0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0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0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0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0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0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0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0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0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0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0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0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0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0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0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0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0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0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0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0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0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0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0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0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0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0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0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0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0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0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0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0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0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0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0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0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0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0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0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0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0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0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0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0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0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0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0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0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0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0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0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0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0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0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0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0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0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0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0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0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0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0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0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0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0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40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40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40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40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40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40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40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40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40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40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40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40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40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40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40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40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40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40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40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40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40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40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40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40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40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40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40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40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40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40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38.57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38.57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39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39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39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39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39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39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39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39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39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39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39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39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39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39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39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39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39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39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39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39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39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39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39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0.94328499999999993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0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10.35</v>
      </c>
      <c r="J3" s="202">
        <v>2.41</v>
      </c>
      <c r="K3" s="202">
        <v>240.59</v>
      </c>
      <c r="L3" s="202">
        <v>0.25</v>
      </c>
      <c r="M3" s="202">
        <v>2.5</v>
      </c>
      <c r="N3" s="202">
        <v>2.0499999999999998</v>
      </c>
      <c r="O3" s="202">
        <v>2.89</v>
      </c>
      <c r="P3" s="202">
        <v>0.98</v>
      </c>
      <c r="Q3" s="202">
        <v>0.36</v>
      </c>
      <c r="R3" s="202">
        <v>0.67</v>
      </c>
      <c r="S3" s="202">
        <v>0.46</v>
      </c>
      <c r="T3" s="202">
        <v>0</v>
      </c>
      <c r="U3" s="202">
        <v>1.98</v>
      </c>
      <c r="V3" s="202">
        <v>0.76</v>
      </c>
      <c r="W3" s="202">
        <v>0.78</v>
      </c>
      <c r="X3" s="202">
        <v>2.68</v>
      </c>
      <c r="Y3" s="202">
        <v>0</v>
      </c>
      <c r="Z3" s="202">
        <v>2.4</v>
      </c>
      <c r="AA3" s="202">
        <v>1.55</v>
      </c>
      <c r="AB3" s="202">
        <v>0</v>
      </c>
      <c r="AC3" s="202">
        <v>1.25</v>
      </c>
      <c r="AD3" s="202">
        <v>12.46</v>
      </c>
      <c r="AE3" s="202">
        <v>0</v>
      </c>
      <c r="AF3" s="202">
        <v>0</v>
      </c>
      <c r="AG3" s="202">
        <v>42.44</v>
      </c>
      <c r="AH3" s="202">
        <v>0</v>
      </c>
      <c r="AI3" s="202">
        <v>50.92</v>
      </c>
      <c r="AJ3" s="202">
        <v>0</v>
      </c>
      <c r="AK3" s="202">
        <v>99.61</v>
      </c>
      <c r="AL3" s="202">
        <v>0</v>
      </c>
      <c r="AM3" s="202">
        <v>0</v>
      </c>
      <c r="AN3" s="202">
        <v>0</v>
      </c>
      <c r="AO3" s="202">
        <v>317.51</v>
      </c>
      <c r="AP3" s="202">
        <v>0</v>
      </c>
      <c r="AQ3" s="202">
        <v>0</v>
      </c>
      <c r="AR3" s="202">
        <v>19.690000000000001</v>
      </c>
      <c r="AS3" s="202">
        <v>31.39</v>
      </c>
      <c r="AT3" s="202">
        <v>18.29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10.35</v>
      </c>
      <c r="J4" s="202">
        <v>2.41</v>
      </c>
      <c r="K4" s="202">
        <v>240.59</v>
      </c>
      <c r="L4" s="202">
        <v>0.25</v>
      </c>
      <c r="M4" s="202">
        <v>2.5</v>
      </c>
      <c r="N4" s="202">
        <v>2.0499999999999998</v>
      </c>
      <c r="O4" s="202">
        <v>2.89</v>
      </c>
      <c r="P4" s="202">
        <v>0.98</v>
      </c>
      <c r="Q4" s="202">
        <v>0.36</v>
      </c>
      <c r="R4" s="202">
        <v>0.73</v>
      </c>
      <c r="S4" s="202">
        <v>0.46</v>
      </c>
      <c r="T4" s="202">
        <v>0</v>
      </c>
      <c r="U4" s="202">
        <v>1.98</v>
      </c>
      <c r="V4" s="202">
        <v>0.31</v>
      </c>
      <c r="W4" s="202">
        <v>0.78</v>
      </c>
      <c r="X4" s="202">
        <v>2.68</v>
      </c>
      <c r="Y4" s="202">
        <v>0</v>
      </c>
      <c r="Z4" s="202">
        <v>2.4</v>
      </c>
      <c r="AA4" s="202">
        <v>1.55</v>
      </c>
      <c r="AB4" s="202">
        <v>0</v>
      </c>
      <c r="AC4" s="202">
        <v>1.25</v>
      </c>
      <c r="AD4" s="202">
        <v>12.46</v>
      </c>
      <c r="AE4" s="202">
        <v>0</v>
      </c>
      <c r="AF4" s="202">
        <v>0</v>
      </c>
      <c r="AG4" s="202">
        <v>42.44</v>
      </c>
      <c r="AH4" s="202">
        <v>0</v>
      </c>
      <c r="AI4" s="202">
        <v>50.92</v>
      </c>
      <c r="AJ4" s="202">
        <v>0</v>
      </c>
      <c r="AK4" s="202">
        <v>99.61</v>
      </c>
      <c r="AL4" s="202">
        <v>0</v>
      </c>
      <c r="AM4" s="202">
        <v>0</v>
      </c>
      <c r="AN4" s="202">
        <v>0</v>
      </c>
      <c r="AO4" s="202">
        <v>317.51</v>
      </c>
      <c r="AP4" s="202">
        <v>0</v>
      </c>
      <c r="AQ4" s="202">
        <v>0</v>
      </c>
      <c r="AR4" s="202">
        <v>19.690000000000001</v>
      </c>
      <c r="AS4" s="202">
        <v>31.39</v>
      </c>
      <c r="AT4" s="202">
        <v>18.29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10.35</v>
      </c>
      <c r="J5" s="202">
        <v>2.41</v>
      </c>
      <c r="K5" s="202">
        <v>288.64</v>
      </c>
      <c r="L5" s="202">
        <v>0.25</v>
      </c>
      <c r="M5" s="202">
        <v>2.5</v>
      </c>
      <c r="N5" s="202">
        <v>2.0499999999999998</v>
      </c>
      <c r="O5" s="202">
        <v>2.89</v>
      </c>
      <c r="P5" s="202">
        <v>0.98</v>
      </c>
      <c r="Q5" s="202">
        <v>0.36</v>
      </c>
      <c r="R5" s="202">
        <v>0.73</v>
      </c>
      <c r="S5" s="202">
        <v>0.46</v>
      </c>
      <c r="T5" s="202">
        <v>0</v>
      </c>
      <c r="U5" s="202">
        <v>1.98</v>
      </c>
      <c r="V5" s="202">
        <v>0.32</v>
      </c>
      <c r="W5" s="202">
        <v>0.78</v>
      </c>
      <c r="X5" s="202">
        <v>2.68</v>
      </c>
      <c r="Y5" s="202">
        <v>0</v>
      </c>
      <c r="Z5" s="202">
        <v>2.4</v>
      </c>
      <c r="AA5" s="202">
        <v>1.55</v>
      </c>
      <c r="AB5" s="202">
        <v>0</v>
      </c>
      <c r="AC5" s="202">
        <v>1.25</v>
      </c>
      <c r="AD5" s="202">
        <v>12.46</v>
      </c>
      <c r="AE5" s="202">
        <v>0</v>
      </c>
      <c r="AF5" s="202">
        <v>0</v>
      </c>
      <c r="AG5" s="202">
        <v>42.44</v>
      </c>
      <c r="AH5" s="202">
        <v>0</v>
      </c>
      <c r="AI5" s="202">
        <v>50.92</v>
      </c>
      <c r="AJ5" s="202">
        <v>0</v>
      </c>
      <c r="AK5" s="202">
        <v>99.61</v>
      </c>
      <c r="AL5" s="202">
        <v>0</v>
      </c>
      <c r="AM5" s="202">
        <v>0</v>
      </c>
      <c r="AN5" s="202">
        <v>0</v>
      </c>
      <c r="AO5" s="202">
        <v>317.51</v>
      </c>
      <c r="AP5" s="202">
        <v>0</v>
      </c>
      <c r="AQ5" s="202">
        <v>0</v>
      </c>
      <c r="AR5" s="202">
        <v>19.690000000000001</v>
      </c>
      <c r="AS5" s="202">
        <v>31.39</v>
      </c>
      <c r="AT5" s="202">
        <v>18.29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10.35</v>
      </c>
      <c r="J6" s="202">
        <v>2.41</v>
      </c>
      <c r="K6" s="202">
        <v>307.85000000000002</v>
      </c>
      <c r="L6" s="202">
        <v>0.25</v>
      </c>
      <c r="M6" s="202">
        <v>2.5</v>
      </c>
      <c r="N6" s="202">
        <v>2.0499999999999998</v>
      </c>
      <c r="O6" s="202">
        <v>2.89</v>
      </c>
      <c r="P6" s="202">
        <v>0.98</v>
      </c>
      <c r="Q6" s="202">
        <v>0.36</v>
      </c>
      <c r="R6" s="202">
        <v>0.73</v>
      </c>
      <c r="S6" s="202">
        <v>0.46</v>
      </c>
      <c r="T6" s="202">
        <v>0</v>
      </c>
      <c r="U6" s="202">
        <v>1.98</v>
      </c>
      <c r="V6" s="202">
        <v>0.32</v>
      </c>
      <c r="W6" s="202">
        <v>0.78</v>
      </c>
      <c r="X6" s="202">
        <v>2.68</v>
      </c>
      <c r="Y6" s="202">
        <v>0</v>
      </c>
      <c r="Z6" s="202">
        <v>2.4</v>
      </c>
      <c r="AA6" s="202">
        <v>1.55</v>
      </c>
      <c r="AB6" s="202">
        <v>0</v>
      </c>
      <c r="AC6" s="202">
        <v>1.25</v>
      </c>
      <c r="AD6" s="202">
        <v>12.46</v>
      </c>
      <c r="AE6" s="202">
        <v>0</v>
      </c>
      <c r="AF6" s="202">
        <v>0</v>
      </c>
      <c r="AG6" s="202">
        <v>42.44</v>
      </c>
      <c r="AH6" s="202">
        <v>0</v>
      </c>
      <c r="AI6" s="202">
        <v>50.92</v>
      </c>
      <c r="AJ6" s="202">
        <v>0</v>
      </c>
      <c r="AK6" s="202">
        <v>99.61</v>
      </c>
      <c r="AL6" s="202">
        <v>0</v>
      </c>
      <c r="AM6" s="202">
        <v>0</v>
      </c>
      <c r="AN6" s="202">
        <v>0</v>
      </c>
      <c r="AO6" s="202">
        <v>317.51</v>
      </c>
      <c r="AP6" s="202">
        <v>0</v>
      </c>
      <c r="AQ6" s="202">
        <v>0</v>
      </c>
      <c r="AR6" s="202">
        <v>19.690000000000001</v>
      </c>
      <c r="AS6" s="202">
        <v>31.39</v>
      </c>
      <c r="AT6" s="202">
        <v>18.29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10.35</v>
      </c>
      <c r="J7" s="202">
        <v>2.41</v>
      </c>
      <c r="K7" s="202">
        <v>307.85000000000002</v>
      </c>
      <c r="L7" s="202">
        <v>3.38</v>
      </c>
      <c r="M7" s="202">
        <v>2.5</v>
      </c>
      <c r="N7" s="202">
        <v>2.0499999999999998</v>
      </c>
      <c r="O7" s="202">
        <v>2.89</v>
      </c>
      <c r="P7" s="202">
        <v>0.98</v>
      </c>
      <c r="Q7" s="202">
        <v>4</v>
      </c>
      <c r="R7" s="202">
        <v>13.81</v>
      </c>
      <c r="S7" s="202">
        <v>5.8</v>
      </c>
      <c r="T7" s="202">
        <v>0</v>
      </c>
      <c r="U7" s="202">
        <v>1.98</v>
      </c>
      <c r="V7" s="202">
        <v>0.32</v>
      </c>
      <c r="W7" s="202">
        <v>0.78</v>
      </c>
      <c r="X7" s="202">
        <v>2.68</v>
      </c>
      <c r="Y7" s="202">
        <v>0</v>
      </c>
      <c r="Z7" s="202">
        <v>2.4</v>
      </c>
      <c r="AA7" s="202">
        <v>14.43</v>
      </c>
      <c r="AB7" s="202">
        <v>0</v>
      </c>
      <c r="AC7" s="202">
        <v>1.25</v>
      </c>
      <c r="AD7" s="202">
        <v>12.46</v>
      </c>
      <c r="AE7" s="202">
        <v>0</v>
      </c>
      <c r="AF7" s="202">
        <v>0</v>
      </c>
      <c r="AG7" s="202">
        <v>42.44</v>
      </c>
      <c r="AH7" s="202">
        <v>0</v>
      </c>
      <c r="AI7" s="202">
        <v>50.92</v>
      </c>
      <c r="AJ7" s="202">
        <v>0</v>
      </c>
      <c r="AK7" s="202">
        <v>99.61</v>
      </c>
      <c r="AL7" s="202">
        <v>0</v>
      </c>
      <c r="AM7" s="202">
        <v>0</v>
      </c>
      <c r="AN7" s="202">
        <v>0</v>
      </c>
      <c r="AO7" s="202">
        <v>317.51</v>
      </c>
      <c r="AP7" s="202">
        <v>0</v>
      </c>
      <c r="AQ7" s="202">
        <v>0</v>
      </c>
      <c r="AR7" s="202">
        <v>19.690000000000001</v>
      </c>
      <c r="AS7" s="202">
        <v>31.39</v>
      </c>
      <c r="AT7" s="202">
        <v>18.29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10.35</v>
      </c>
      <c r="J8" s="202">
        <v>2.41</v>
      </c>
      <c r="K8" s="202">
        <v>307.85000000000002</v>
      </c>
      <c r="L8" s="202">
        <v>3.38</v>
      </c>
      <c r="M8" s="202">
        <v>2.5</v>
      </c>
      <c r="N8" s="202">
        <v>2.0499999999999998</v>
      </c>
      <c r="O8" s="202">
        <v>2.89</v>
      </c>
      <c r="P8" s="202">
        <v>0.98</v>
      </c>
      <c r="Q8" s="202">
        <v>4</v>
      </c>
      <c r="R8" s="202">
        <v>13.81</v>
      </c>
      <c r="S8" s="202">
        <v>5.8</v>
      </c>
      <c r="T8" s="202">
        <v>0</v>
      </c>
      <c r="U8" s="202">
        <v>1.98</v>
      </c>
      <c r="V8" s="202">
        <v>0.32</v>
      </c>
      <c r="W8" s="202">
        <v>0.78</v>
      </c>
      <c r="X8" s="202">
        <v>2.68</v>
      </c>
      <c r="Y8" s="202">
        <v>0</v>
      </c>
      <c r="Z8" s="202">
        <v>32.5</v>
      </c>
      <c r="AA8" s="202">
        <v>14.43</v>
      </c>
      <c r="AB8" s="202">
        <v>0</v>
      </c>
      <c r="AC8" s="202">
        <v>0.83</v>
      </c>
      <c r="AD8" s="202">
        <v>12.46</v>
      </c>
      <c r="AE8" s="202">
        <v>0</v>
      </c>
      <c r="AF8" s="202">
        <v>0</v>
      </c>
      <c r="AG8" s="202">
        <v>42.44</v>
      </c>
      <c r="AH8" s="202">
        <v>0</v>
      </c>
      <c r="AI8" s="202">
        <v>50.92</v>
      </c>
      <c r="AJ8" s="202">
        <v>0</v>
      </c>
      <c r="AK8" s="202">
        <v>99.61</v>
      </c>
      <c r="AL8" s="202">
        <v>0</v>
      </c>
      <c r="AM8" s="202">
        <v>0</v>
      </c>
      <c r="AN8" s="202">
        <v>0</v>
      </c>
      <c r="AO8" s="202">
        <v>317.51</v>
      </c>
      <c r="AP8" s="202">
        <v>0</v>
      </c>
      <c r="AQ8" s="202">
        <v>0</v>
      </c>
      <c r="AR8" s="202">
        <v>19.690000000000001</v>
      </c>
      <c r="AS8" s="202">
        <v>31.39</v>
      </c>
      <c r="AT8" s="202">
        <v>18.29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10.35</v>
      </c>
      <c r="J9" s="202">
        <v>2.41</v>
      </c>
      <c r="K9" s="202">
        <v>307.85000000000002</v>
      </c>
      <c r="L9" s="202">
        <v>3.38</v>
      </c>
      <c r="M9" s="202">
        <v>2.5</v>
      </c>
      <c r="N9" s="202">
        <v>2.0499999999999998</v>
      </c>
      <c r="O9" s="202">
        <v>2.89</v>
      </c>
      <c r="P9" s="202">
        <v>0.98</v>
      </c>
      <c r="Q9" s="202">
        <v>4</v>
      </c>
      <c r="R9" s="202">
        <v>13.81</v>
      </c>
      <c r="S9" s="202">
        <v>5.8</v>
      </c>
      <c r="T9" s="202">
        <v>0</v>
      </c>
      <c r="U9" s="202">
        <v>1.98</v>
      </c>
      <c r="V9" s="202">
        <v>0.32</v>
      </c>
      <c r="W9" s="202">
        <v>0.78</v>
      </c>
      <c r="X9" s="202">
        <v>2.68</v>
      </c>
      <c r="Y9" s="202">
        <v>0</v>
      </c>
      <c r="Z9" s="202">
        <v>32.5</v>
      </c>
      <c r="AA9" s="202">
        <v>14.43</v>
      </c>
      <c r="AB9" s="202">
        <v>0</v>
      </c>
      <c r="AC9" s="202">
        <v>0.83</v>
      </c>
      <c r="AD9" s="202">
        <v>12.46</v>
      </c>
      <c r="AE9" s="202">
        <v>0</v>
      </c>
      <c r="AF9" s="202">
        <v>0</v>
      </c>
      <c r="AG9" s="202">
        <v>42.44</v>
      </c>
      <c r="AH9" s="202">
        <v>0</v>
      </c>
      <c r="AI9" s="202">
        <v>50.92</v>
      </c>
      <c r="AJ9" s="202">
        <v>0</v>
      </c>
      <c r="AK9" s="202">
        <v>99.61</v>
      </c>
      <c r="AL9" s="202">
        <v>0</v>
      </c>
      <c r="AM9" s="202">
        <v>0</v>
      </c>
      <c r="AN9" s="202">
        <v>0</v>
      </c>
      <c r="AO9" s="202">
        <v>317.51</v>
      </c>
      <c r="AP9" s="202">
        <v>0</v>
      </c>
      <c r="AQ9" s="202">
        <v>0</v>
      </c>
      <c r="AR9" s="202">
        <v>19.690000000000001</v>
      </c>
      <c r="AS9" s="202">
        <v>31.39</v>
      </c>
      <c r="AT9" s="202">
        <v>18.29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10.35</v>
      </c>
      <c r="J10" s="202">
        <v>2.41</v>
      </c>
      <c r="K10" s="202">
        <v>307.85000000000002</v>
      </c>
      <c r="L10" s="202">
        <v>3.38</v>
      </c>
      <c r="M10" s="202">
        <v>2.5</v>
      </c>
      <c r="N10" s="202">
        <v>2.0499999999999998</v>
      </c>
      <c r="O10" s="202">
        <v>2.89</v>
      </c>
      <c r="P10" s="202">
        <v>0.98</v>
      </c>
      <c r="Q10" s="202">
        <v>4</v>
      </c>
      <c r="R10" s="202">
        <v>13.81</v>
      </c>
      <c r="S10" s="202">
        <v>5.8</v>
      </c>
      <c r="T10" s="202">
        <v>0</v>
      </c>
      <c r="U10" s="202">
        <v>1.98</v>
      </c>
      <c r="V10" s="202">
        <v>0.32</v>
      </c>
      <c r="W10" s="202">
        <v>0.78</v>
      </c>
      <c r="X10" s="202">
        <v>2.68</v>
      </c>
      <c r="Y10" s="202">
        <v>0</v>
      </c>
      <c r="Z10" s="202">
        <v>32.5</v>
      </c>
      <c r="AA10" s="202">
        <v>14.43</v>
      </c>
      <c r="AB10" s="202">
        <v>0</v>
      </c>
      <c r="AC10" s="202">
        <v>0.83</v>
      </c>
      <c r="AD10" s="202">
        <v>12.46</v>
      </c>
      <c r="AE10" s="202">
        <v>0</v>
      </c>
      <c r="AF10" s="202">
        <v>0</v>
      </c>
      <c r="AG10" s="202">
        <v>42.44</v>
      </c>
      <c r="AH10" s="202">
        <v>0</v>
      </c>
      <c r="AI10" s="202">
        <v>50.92</v>
      </c>
      <c r="AJ10" s="202">
        <v>0</v>
      </c>
      <c r="AK10" s="202">
        <v>99.61</v>
      </c>
      <c r="AL10" s="202">
        <v>0</v>
      </c>
      <c r="AM10" s="202">
        <v>0</v>
      </c>
      <c r="AN10" s="202">
        <v>0</v>
      </c>
      <c r="AO10" s="202">
        <v>317.51</v>
      </c>
      <c r="AP10" s="202">
        <v>0</v>
      </c>
      <c r="AQ10" s="202">
        <v>0</v>
      </c>
      <c r="AR10" s="202">
        <v>19.690000000000001</v>
      </c>
      <c r="AS10" s="202">
        <v>31.39</v>
      </c>
      <c r="AT10" s="202">
        <v>18.29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10.35</v>
      </c>
      <c r="J11" s="202">
        <v>2.41</v>
      </c>
      <c r="K11" s="202">
        <v>307.85000000000002</v>
      </c>
      <c r="L11" s="202">
        <v>3.38</v>
      </c>
      <c r="M11" s="202">
        <v>2.5</v>
      </c>
      <c r="N11" s="202">
        <v>2.0499999999999998</v>
      </c>
      <c r="O11" s="202">
        <v>2.89</v>
      </c>
      <c r="P11" s="202">
        <v>0.98</v>
      </c>
      <c r="Q11" s="202">
        <v>4</v>
      </c>
      <c r="R11" s="202">
        <v>13.81</v>
      </c>
      <c r="S11" s="202">
        <v>5.8</v>
      </c>
      <c r="T11" s="202">
        <v>0</v>
      </c>
      <c r="U11" s="202">
        <v>1.98</v>
      </c>
      <c r="V11" s="202">
        <v>0.32</v>
      </c>
      <c r="W11" s="202">
        <v>0.78</v>
      </c>
      <c r="X11" s="202">
        <v>2.68</v>
      </c>
      <c r="Y11" s="202">
        <v>0</v>
      </c>
      <c r="Z11" s="202">
        <v>32.49</v>
      </c>
      <c r="AA11" s="202">
        <v>14.43</v>
      </c>
      <c r="AB11" s="202">
        <v>0</v>
      </c>
      <c r="AC11" s="202">
        <v>0.83</v>
      </c>
      <c r="AD11" s="202">
        <v>12.46</v>
      </c>
      <c r="AE11" s="202">
        <v>0</v>
      </c>
      <c r="AF11" s="202">
        <v>0</v>
      </c>
      <c r="AG11" s="202">
        <v>42.44</v>
      </c>
      <c r="AH11" s="202">
        <v>0</v>
      </c>
      <c r="AI11" s="202">
        <v>50.92</v>
      </c>
      <c r="AJ11" s="202">
        <v>0</v>
      </c>
      <c r="AK11" s="202">
        <v>99.61</v>
      </c>
      <c r="AL11" s="202">
        <v>0</v>
      </c>
      <c r="AM11" s="202">
        <v>0</v>
      </c>
      <c r="AN11" s="202">
        <v>0</v>
      </c>
      <c r="AO11" s="202">
        <v>317.51</v>
      </c>
      <c r="AP11" s="202">
        <v>0</v>
      </c>
      <c r="AQ11" s="202">
        <v>0</v>
      </c>
      <c r="AR11" s="202">
        <v>19.690000000000001</v>
      </c>
      <c r="AS11" s="202">
        <v>31.39</v>
      </c>
      <c r="AT11" s="202">
        <v>18.29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10.35</v>
      </c>
      <c r="J12" s="202">
        <v>2.41</v>
      </c>
      <c r="K12" s="202">
        <v>307.85000000000002</v>
      </c>
      <c r="L12" s="202">
        <v>3.38</v>
      </c>
      <c r="M12" s="202">
        <v>2.5</v>
      </c>
      <c r="N12" s="202">
        <v>2.0499999999999998</v>
      </c>
      <c r="O12" s="202">
        <v>2.89</v>
      </c>
      <c r="P12" s="202">
        <v>0.98</v>
      </c>
      <c r="Q12" s="202">
        <v>4</v>
      </c>
      <c r="R12" s="202">
        <v>13.81</v>
      </c>
      <c r="S12" s="202">
        <v>5.8</v>
      </c>
      <c r="T12" s="202">
        <v>0</v>
      </c>
      <c r="U12" s="202">
        <v>1.98</v>
      </c>
      <c r="V12" s="202">
        <v>0.32</v>
      </c>
      <c r="W12" s="202">
        <v>0.78</v>
      </c>
      <c r="X12" s="202">
        <v>2.68</v>
      </c>
      <c r="Y12" s="202">
        <v>0</v>
      </c>
      <c r="Z12" s="202">
        <v>32.49</v>
      </c>
      <c r="AA12" s="202">
        <v>14.43</v>
      </c>
      <c r="AB12" s="202">
        <v>0</v>
      </c>
      <c r="AC12" s="202">
        <v>0.83</v>
      </c>
      <c r="AD12" s="202">
        <v>12.46</v>
      </c>
      <c r="AE12" s="202">
        <v>0</v>
      </c>
      <c r="AF12" s="202">
        <v>0</v>
      </c>
      <c r="AG12" s="202">
        <v>42.44</v>
      </c>
      <c r="AH12" s="202">
        <v>0</v>
      </c>
      <c r="AI12" s="202">
        <v>50.92</v>
      </c>
      <c r="AJ12" s="202">
        <v>0</v>
      </c>
      <c r="AK12" s="202">
        <v>99.61</v>
      </c>
      <c r="AL12" s="202">
        <v>0</v>
      </c>
      <c r="AM12" s="202">
        <v>0</v>
      </c>
      <c r="AN12" s="202">
        <v>0</v>
      </c>
      <c r="AO12" s="202">
        <v>317.51</v>
      </c>
      <c r="AP12" s="202">
        <v>0</v>
      </c>
      <c r="AQ12" s="202">
        <v>0</v>
      </c>
      <c r="AR12" s="202">
        <v>19.690000000000001</v>
      </c>
      <c r="AS12" s="202">
        <v>31.39</v>
      </c>
      <c r="AT12" s="202">
        <v>18.29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10.35</v>
      </c>
      <c r="J13" s="202">
        <v>2.41</v>
      </c>
      <c r="K13" s="202">
        <v>307.85000000000002</v>
      </c>
      <c r="L13" s="202">
        <v>3.38</v>
      </c>
      <c r="M13" s="202">
        <v>2.5</v>
      </c>
      <c r="N13" s="202">
        <v>2.0499999999999998</v>
      </c>
      <c r="O13" s="202">
        <v>2.89</v>
      </c>
      <c r="P13" s="202">
        <v>0.98</v>
      </c>
      <c r="Q13" s="202">
        <v>4</v>
      </c>
      <c r="R13" s="202">
        <v>13.81</v>
      </c>
      <c r="S13" s="202">
        <v>5.8</v>
      </c>
      <c r="T13" s="202">
        <v>0</v>
      </c>
      <c r="U13" s="202">
        <v>1.98</v>
      </c>
      <c r="V13" s="202">
        <v>0.32</v>
      </c>
      <c r="W13" s="202">
        <v>0.78</v>
      </c>
      <c r="X13" s="202">
        <v>2.68</v>
      </c>
      <c r="Y13" s="202">
        <v>0</v>
      </c>
      <c r="Z13" s="202">
        <v>32.49</v>
      </c>
      <c r="AA13" s="202">
        <v>14.43</v>
      </c>
      <c r="AB13" s="202">
        <v>0</v>
      </c>
      <c r="AC13" s="202">
        <v>0.83</v>
      </c>
      <c r="AD13" s="202">
        <v>12.46</v>
      </c>
      <c r="AE13" s="202">
        <v>0</v>
      </c>
      <c r="AF13" s="202">
        <v>0</v>
      </c>
      <c r="AG13" s="202">
        <v>42.44</v>
      </c>
      <c r="AH13" s="202">
        <v>0</v>
      </c>
      <c r="AI13" s="202">
        <v>50.92</v>
      </c>
      <c r="AJ13" s="202">
        <v>0</v>
      </c>
      <c r="AK13" s="202">
        <v>99.61</v>
      </c>
      <c r="AL13" s="202">
        <v>0</v>
      </c>
      <c r="AM13" s="202">
        <v>0</v>
      </c>
      <c r="AN13" s="202">
        <v>0</v>
      </c>
      <c r="AO13" s="202">
        <v>317.51</v>
      </c>
      <c r="AP13" s="202">
        <v>0</v>
      </c>
      <c r="AQ13" s="202">
        <v>0</v>
      </c>
      <c r="AR13" s="202">
        <v>19.690000000000001</v>
      </c>
      <c r="AS13" s="202">
        <v>31.39</v>
      </c>
      <c r="AT13" s="202">
        <v>18.29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10.35</v>
      </c>
      <c r="J14" s="202">
        <v>2.41</v>
      </c>
      <c r="K14" s="202">
        <v>307.85000000000002</v>
      </c>
      <c r="L14" s="202">
        <v>3.38</v>
      </c>
      <c r="M14" s="202">
        <v>2.5</v>
      </c>
      <c r="N14" s="202">
        <v>2.0499999999999998</v>
      </c>
      <c r="O14" s="202">
        <v>2.89</v>
      </c>
      <c r="P14" s="202">
        <v>0.98</v>
      </c>
      <c r="Q14" s="202">
        <v>4</v>
      </c>
      <c r="R14" s="202">
        <v>13.81</v>
      </c>
      <c r="S14" s="202">
        <v>5.8</v>
      </c>
      <c r="T14" s="202">
        <v>0</v>
      </c>
      <c r="U14" s="202">
        <v>1.98</v>
      </c>
      <c r="V14" s="202">
        <v>0.32</v>
      </c>
      <c r="W14" s="202">
        <v>0.78</v>
      </c>
      <c r="X14" s="202">
        <v>2.68</v>
      </c>
      <c r="Y14" s="202">
        <v>0</v>
      </c>
      <c r="Z14" s="202">
        <v>32.49</v>
      </c>
      <c r="AA14" s="202">
        <v>14.43</v>
      </c>
      <c r="AB14" s="202">
        <v>0</v>
      </c>
      <c r="AC14" s="202">
        <v>0.83</v>
      </c>
      <c r="AD14" s="202">
        <v>12.46</v>
      </c>
      <c r="AE14" s="202">
        <v>0</v>
      </c>
      <c r="AF14" s="202">
        <v>0</v>
      </c>
      <c r="AG14" s="202">
        <v>42.44</v>
      </c>
      <c r="AH14" s="202">
        <v>0</v>
      </c>
      <c r="AI14" s="202">
        <v>50.92</v>
      </c>
      <c r="AJ14" s="202">
        <v>0</v>
      </c>
      <c r="AK14" s="202">
        <v>99.61</v>
      </c>
      <c r="AL14" s="202">
        <v>0</v>
      </c>
      <c r="AM14" s="202">
        <v>0</v>
      </c>
      <c r="AN14" s="202">
        <v>0</v>
      </c>
      <c r="AO14" s="202">
        <v>317.51</v>
      </c>
      <c r="AP14" s="202">
        <v>0</v>
      </c>
      <c r="AQ14" s="202">
        <v>0</v>
      </c>
      <c r="AR14" s="202">
        <v>19.79</v>
      </c>
      <c r="AS14" s="202">
        <v>31.39</v>
      </c>
      <c r="AT14" s="202">
        <v>18.29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10.35</v>
      </c>
      <c r="J15" s="202">
        <v>2.41</v>
      </c>
      <c r="K15" s="202">
        <v>307.85000000000002</v>
      </c>
      <c r="L15" s="202">
        <v>3.38</v>
      </c>
      <c r="M15" s="202">
        <v>2.5</v>
      </c>
      <c r="N15" s="202">
        <v>2.0499999999999998</v>
      </c>
      <c r="O15" s="202">
        <v>2.89</v>
      </c>
      <c r="P15" s="202">
        <v>0.98</v>
      </c>
      <c r="Q15" s="202">
        <v>4</v>
      </c>
      <c r="R15" s="202">
        <v>13.81</v>
      </c>
      <c r="S15" s="202">
        <v>5.8</v>
      </c>
      <c r="T15" s="202">
        <v>0</v>
      </c>
      <c r="U15" s="202">
        <v>1.98</v>
      </c>
      <c r="V15" s="202">
        <v>0.32</v>
      </c>
      <c r="W15" s="202">
        <v>0.78</v>
      </c>
      <c r="X15" s="202">
        <v>2.5499999999999998</v>
      </c>
      <c r="Y15" s="202">
        <v>0</v>
      </c>
      <c r="Z15" s="202">
        <v>32.5</v>
      </c>
      <c r="AA15" s="202">
        <v>14.43</v>
      </c>
      <c r="AB15" s="202">
        <v>0</v>
      </c>
      <c r="AC15" s="202">
        <v>0.83</v>
      </c>
      <c r="AD15" s="202">
        <v>12.46</v>
      </c>
      <c r="AE15" s="202">
        <v>0</v>
      </c>
      <c r="AF15" s="202">
        <v>0</v>
      </c>
      <c r="AG15" s="202">
        <v>42.44</v>
      </c>
      <c r="AH15" s="202">
        <v>0</v>
      </c>
      <c r="AI15" s="202">
        <v>50.92</v>
      </c>
      <c r="AJ15" s="202">
        <v>0</v>
      </c>
      <c r="AK15" s="202">
        <v>99.61</v>
      </c>
      <c r="AL15" s="202">
        <v>0</v>
      </c>
      <c r="AM15" s="202">
        <v>0</v>
      </c>
      <c r="AN15" s="202">
        <v>0</v>
      </c>
      <c r="AO15" s="202">
        <v>317.51</v>
      </c>
      <c r="AP15" s="202">
        <v>0</v>
      </c>
      <c r="AQ15" s="202">
        <v>0</v>
      </c>
      <c r="AR15" s="202">
        <v>19.79</v>
      </c>
      <c r="AS15" s="202">
        <v>31.39</v>
      </c>
      <c r="AT15" s="202">
        <v>18.29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10.35</v>
      </c>
      <c r="J16" s="202">
        <v>2.41</v>
      </c>
      <c r="K16" s="202">
        <v>307.85000000000002</v>
      </c>
      <c r="L16" s="202">
        <v>3.38</v>
      </c>
      <c r="M16" s="202">
        <v>2.5</v>
      </c>
      <c r="N16" s="202">
        <v>2.0499999999999998</v>
      </c>
      <c r="O16" s="202">
        <v>2.89</v>
      </c>
      <c r="P16" s="202">
        <v>0.98</v>
      </c>
      <c r="Q16" s="202">
        <v>4</v>
      </c>
      <c r="R16" s="202">
        <v>13.81</v>
      </c>
      <c r="S16" s="202">
        <v>5.8</v>
      </c>
      <c r="T16" s="202">
        <v>0</v>
      </c>
      <c r="U16" s="202">
        <v>1.98</v>
      </c>
      <c r="V16" s="202">
        <v>0.32</v>
      </c>
      <c r="W16" s="202">
        <v>0.78</v>
      </c>
      <c r="X16" s="202">
        <v>2.5499999999999998</v>
      </c>
      <c r="Y16" s="202">
        <v>0</v>
      </c>
      <c r="Z16" s="202">
        <v>32.5</v>
      </c>
      <c r="AA16" s="202">
        <v>14.43</v>
      </c>
      <c r="AB16" s="202">
        <v>0</v>
      </c>
      <c r="AC16" s="202">
        <v>0.83</v>
      </c>
      <c r="AD16" s="202">
        <v>12.46</v>
      </c>
      <c r="AE16" s="202">
        <v>0</v>
      </c>
      <c r="AF16" s="202">
        <v>0</v>
      </c>
      <c r="AG16" s="202">
        <v>42.44</v>
      </c>
      <c r="AH16" s="202">
        <v>0</v>
      </c>
      <c r="AI16" s="202">
        <v>50.92</v>
      </c>
      <c r="AJ16" s="202">
        <v>0</v>
      </c>
      <c r="AK16" s="202">
        <v>99.61</v>
      </c>
      <c r="AL16" s="202">
        <v>0</v>
      </c>
      <c r="AM16" s="202">
        <v>0</v>
      </c>
      <c r="AN16" s="202">
        <v>0</v>
      </c>
      <c r="AO16" s="202">
        <v>317.51</v>
      </c>
      <c r="AP16" s="202">
        <v>0</v>
      </c>
      <c r="AQ16" s="202">
        <v>0</v>
      </c>
      <c r="AR16" s="202">
        <v>19.79</v>
      </c>
      <c r="AS16" s="202">
        <v>31.39</v>
      </c>
      <c r="AT16" s="202">
        <v>18.29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10.35</v>
      </c>
      <c r="J17" s="202">
        <v>2.41</v>
      </c>
      <c r="K17" s="202">
        <v>307.85000000000002</v>
      </c>
      <c r="L17" s="202">
        <v>3.38</v>
      </c>
      <c r="M17" s="202">
        <v>2.5</v>
      </c>
      <c r="N17" s="202">
        <v>2.0499999999999998</v>
      </c>
      <c r="O17" s="202">
        <v>2.89</v>
      </c>
      <c r="P17" s="202">
        <v>0.98</v>
      </c>
      <c r="Q17" s="202">
        <v>4</v>
      </c>
      <c r="R17" s="202">
        <v>13.81</v>
      </c>
      <c r="S17" s="202">
        <v>5.8</v>
      </c>
      <c r="T17" s="202">
        <v>0</v>
      </c>
      <c r="U17" s="202">
        <v>3.54</v>
      </c>
      <c r="V17" s="202">
        <v>0.32</v>
      </c>
      <c r="W17" s="202">
        <v>0.78</v>
      </c>
      <c r="X17" s="202">
        <v>2.5499999999999998</v>
      </c>
      <c r="Y17" s="202">
        <v>0</v>
      </c>
      <c r="Z17" s="202">
        <v>32.5</v>
      </c>
      <c r="AA17" s="202">
        <v>14.43</v>
      </c>
      <c r="AB17" s="202">
        <v>0</v>
      </c>
      <c r="AC17" s="202">
        <v>0.83</v>
      </c>
      <c r="AD17" s="202">
        <v>12.46</v>
      </c>
      <c r="AE17" s="202">
        <v>0</v>
      </c>
      <c r="AF17" s="202">
        <v>0</v>
      </c>
      <c r="AG17" s="202">
        <v>42.44</v>
      </c>
      <c r="AH17" s="202">
        <v>0</v>
      </c>
      <c r="AI17" s="202">
        <v>50.92</v>
      </c>
      <c r="AJ17" s="202">
        <v>0</v>
      </c>
      <c r="AK17" s="202">
        <v>99.61</v>
      </c>
      <c r="AL17" s="202">
        <v>0</v>
      </c>
      <c r="AM17" s="202">
        <v>0</v>
      </c>
      <c r="AN17" s="202">
        <v>0</v>
      </c>
      <c r="AO17" s="202">
        <v>317.51</v>
      </c>
      <c r="AP17" s="202">
        <v>0</v>
      </c>
      <c r="AQ17" s="202">
        <v>0</v>
      </c>
      <c r="AR17" s="202">
        <v>19.79</v>
      </c>
      <c r="AS17" s="202">
        <v>31.39</v>
      </c>
      <c r="AT17" s="202">
        <v>18.29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10.35</v>
      </c>
      <c r="J18" s="202">
        <v>2.41</v>
      </c>
      <c r="K18" s="202">
        <v>307.85000000000002</v>
      </c>
      <c r="L18" s="202">
        <v>3.38</v>
      </c>
      <c r="M18" s="202">
        <v>2.5</v>
      </c>
      <c r="N18" s="202">
        <v>2.0499999999999998</v>
      </c>
      <c r="O18" s="202">
        <v>2.89</v>
      </c>
      <c r="P18" s="202">
        <v>0.98</v>
      </c>
      <c r="Q18" s="202">
        <v>4</v>
      </c>
      <c r="R18" s="202">
        <v>13.81</v>
      </c>
      <c r="S18" s="202">
        <v>5.8</v>
      </c>
      <c r="T18" s="202">
        <v>0</v>
      </c>
      <c r="U18" s="202">
        <v>3.66</v>
      </c>
      <c r="V18" s="202">
        <v>0.32</v>
      </c>
      <c r="W18" s="202">
        <v>0.78</v>
      </c>
      <c r="X18" s="202">
        <v>2.5499999999999998</v>
      </c>
      <c r="Y18" s="202">
        <v>0</v>
      </c>
      <c r="Z18" s="202">
        <v>32.5</v>
      </c>
      <c r="AA18" s="202">
        <v>14.43</v>
      </c>
      <c r="AB18" s="202">
        <v>0</v>
      </c>
      <c r="AC18" s="202">
        <v>0.83</v>
      </c>
      <c r="AD18" s="202">
        <v>12.46</v>
      </c>
      <c r="AE18" s="202">
        <v>0</v>
      </c>
      <c r="AF18" s="202">
        <v>0</v>
      </c>
      <c r="AG18" s="202">
        <v>42.44</v>
      </c>
      <c r="AH18" s="202">
        <v>0</v>
      </c>
      <c r="AI18" s="202">
        <v>50.92</v>
      </c>
      <c r="AJ18" s="202">
        <v>0</v>
      </c>
      <c r="AK18" s="202">
        <v>99.61</v>
      </c>
      <c r="AL18" s="202">
        <v>0</v>
      </c>
      <c r="AM18" s="202">
        <v>0</v>
      </c>
      <c r="AN18" s="202">
        <v>0</v>
      </c>
      <c r="AO18" s="202">
        <v>317.51</v>
      </c>
      <c r="AP18" s="202">
        <v>0</v>
      </c>
      <c r="AQ18" s="202">
        <v>0</v>
      </c>
      <c r="AR18" s="202">
        <v>19.79</v>
      </c>
      <c r="AS18" s="202">
        <v>31.39</v>
      </c>
      <c r="AT18" s="202">
        <v>18.29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10.35</v>
      </c>
      <c r="J19" s="202">
        <v>2.41</v>
      </c>
      <c r="K19" s="202">
        <v>307.85000000000002</v>
      </c>
      <c r="L19" s="202">
        <v>3.37</v>
      </c>
      <c r="M19" s="202">
        <v>2.5</v>
      </c>
      <c r="N19" s="202">
        <v>2.0499999999999998</v>
      </c>
      <c r="O19" s="202">
        <v>2.89</v>
      </c>
      <c r="P19" s="202">
        <v>0.98</v>
      </c>
      <c r="Q19" s="202">
        <v>4</v>
      </c>
      <c r="R19" s="202">
        <v>13.82</v>
      </c>
      <c r="S19" s="202">
        <v>5.75</v>
      </c>
      <c r="T19" s="202">
        <v>0</v>
      </c>
      <c r="U19" s="202">
        <v>2.48</v>
      </c>
      <c r="V19" s="202">
        <v>0.31</v>
      </c>
      <c r="W19" s="202">
        <v>0.78</v>
      </c>
      <c r="X19" s="202">
        <v>2.5499999999999998</v>
      </c>
      <c r="Y19" s="202">
        <v>0</v>
      </c>
      <c r="Z19" s="202">
        <v>32.07</v>
      </c>
      <c r="AA19" s="202">
        <v>14.43</v>
      </c>
      <c r="AB19" s="202">
        <v>0</v>
      </c>
      <c r="AC19" s="202">
        <v>0.83</v>
      </c>
      <c r="AD19" s="202">
        <v>12.46</v>
      </c>
      <c r="AE19" s="202">
        <v>0</v>
      </c>
      <c r="AF19" s="202">
        <v>0</v>
      </c>
      <c r="AG19" s="202">
        <v>42.44</v>
      </c>
      <c r="AH19" s="202">
        <v>0</v>
      </c>
      <c r="AI19" s="202">
        <v>50.92</v>
      </c>
      <c r="AJ19" s="202">
        <v>0</v>
      </c>
      <c r="AK19" s="202">
        <v>99.61</v>
      </c>
      <c r="AL19" s="202">
        <v>0</v>
      </c>
      <c r="AM19" s="202">
        <v>0</v>
      </c>
      <c r="AN19" s="202">
        <v>0</v>
      </c>
      <c r="AO19" s="202">
        <v>317.51</v>
      </c>
      <c r="AP19" s="202">
        <v>0</v>
      </c>
      <c r="AQ19" s="202">
        <v>0</v>
      </c>
      <c r="AR19" s="202">
        <v>19.79</v>
      </c>
      <c r="AS19" s="202">
        <v>31.39</v>
      </c>
      <c r="AT19" s="202">
        <v>18.29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10.35</v>
      </c>
      <c r="J20" s="202">
        <v>2.41</v>
      </c>
      <c r="K20" s="202">
        <v>307.85000000000002</v>
      </c>
      <c r="L20" s="202">
        <v>3.37</v>
      </c>
      <c r="M20" s="202">
        <v>2.5</v>
      </c>
      <c r="N20" s="202">
        <v>2.0499999999999998</v>
      </c>
      <c r="O20" s="202">
        <v>2.89</v>
      </c>
      <c r="P20" s="202">
        <v>0.98</v>
      </c>
      <c r="Q20" s="202">
        <v>4</v>
      </c>
      <c r="R20" s="202">
        <v>13.82</v>
      </c>
      <c r="S20" s="202">
        <v>5.75</v>
      </c>
      <c r="T20" s="202">
        <v>0</v>
      </c>
      <c r="U20" s="202">
        <v>2.52</v>
      </c>
      <c r="V20" s="202">
        <v>0.31</v>
      </c>
      <c r="W20" s="202">
        <v>0.78</v>
      </c>
      <c r="X20" s="202">
        <v>2.5499999999999998</v>
      </c>
      <c r="Y20" s="202">
        <v>0</v>
      </c>
      <c r="Z20" s="202">
        <v>32.07</v>
      </c>
      <c r="AA20" s="202">
        <v>14.43</v>
      </c>
      <c r="AB20" s="202">
        <v>0</v>
      </c>
      <c r="AC20" s="202">
        <v>0.83</v>
      </c>
      <c r="AD20" s="202">
        <v>12.46</v>
      </c>
      <c r="AE20" s="202">
        <v>0</v>
      </c>
      <c r="AF20" s="202">
        <v>0</v>
      </c>
      <c r="AG20" s="202">
        <v>42.44</v>
      </c>
      <c r="AH20" s="202">
        <v>0</v>
      </c>
      <c r="AI20" s="202">
        <v>50.92</v>
      </c>
      <c r="AJ20" s="202">
        <v>0</v>
      </c>
      <c r="AK20" s="202">
        <v>99.61</v>
      </c>
      <c r="AL20" s="202">
        <v>0</v>
      </c>
      <c r="AM20" s="202">
        <v>0</v>
      </c>
      <c r="AN20" s="202">
        <v>0</v>
      </c>
      <c r="AO20" s="202">
        <v>317.51</v>
      </c>
      <c r="AP20" s="202">
        <v>0</v>
      </c>
      <c r="AQ20" s="202">
        <v>0</v>
      </c>
      <c r="AR20" s="202">
        <v>19.79</v>
      </c>
      <c r="AS20" s="202">
        <v>31.39</v>
      </c>
      <c r="AT20" s="202">
        <v>18.29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10.35</v>
      </c>
      <c r="J21" s="202">
        <v>2.41</v>
      </c>
      <c r="K21" s="202">
        <v>307.85000000000002</v>
      </c>
      <c r="L21" s="202">
        <v>3.37</v>
      </c>
      <c r="M21" s="202">
        <v>2.5</v>
      </c>
      <c r="N21" s="202">
        <v>2.0499999999999998</v>
      </c>
      <c r="O21" s="202">
        <v>2.89</v>
      </c>
      <c r="P21" s="202">
        <v>0.98</v>
      </c>
      <c r="Q21" s="202">
        <v>4</v>
      </c>
      <c r="R21" s="202">
        <v>13.82</v>
      </c>
      <c r="S21" s="202">
        <v>5.75</v>
      </c>
      <c r="T21" s="202">
        <v>0</v>
      </c>
      <c r="U21" s="202">
        <v>2.64</v>
      </c>
      <c r="V21" s="202">
        <v>0.31</v>
      </c>
      <c r="W21" s="202">
        <v>0.78</v>
      </c>
      <c r="X21" s="202">
        <v>2.5499999999999998</v>
      </c>
      <c r="Y21" s="202">
        <v>0</v>
      </c>
      <c r="Z21" s="202">
        <v>32.5</v>
      </c>
      <c r="AA21" s="202">
        <v>14.43</v>
      </c>
      <c r="AB21" s="202">
        <v>0</v>
      </c>
      <c r="AC21" s="202">
        <v>0.83</v>
      </c>
      <c r="AD21" s="202">
        <v>12.46</v>
      </c>
      <c r="AE21" s="202">
        <v>0</v>
      </c>
      <c r="AF21" s="202">
        <v>0</v>
      </c>
      <c r="AG21" s="202">
        <v>42.44</v>
      </c>
      <c r="AH21" s="202">
        <v>0</v>
      </c>
      <c r="AI21" s="202">
        <v>50.92</v>
      </c>
      <c r="AJ21" s="202">
        <v>0</v>
      </c>
      <c r="AK21" s="202">
        <v>99.61</v>
      </c>
      <c r="AL21" s="202">
        <v>0</v>
      </c>
      <c r="AM21" s="202">
        <v>0</v>
      </c>
      <c r="AN21" s="202">
        <v>0</v>
      </c>
      <c r="AO21" s="202">
        <v>317.51</v>
      </c>
      <c r="AP21" s="202">
        <v>0</v>
      </c>
      <c r="AQ21" s="202">
        <v>0</v>
      </c>
      <c r="AR21" s="202">
        <v>19.87</v>
      </c>
      <c r="AS21" s="202">
        <v>31.39</v>
      </c>
      <c r="AT21" s="202">
        <v>18.29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10.35</v>
      </c>
      <c r="J22" s="202">
        <v>2.41</v>
      </c>
      <c r="K22" s="202">
        <v>254.91</v>
      </c>
      <c r="L22" s="202">
        <v>0.25</v>
      </c>
      <c r="M22" s="202">
        <v>2.5</v>
      </c>
      <c r="N22" s="202">
        <v>2.0499999999999998</v>
      </c>
      <c r="O22" s="202">
        <v>2.89</v>
      </c>
      <c r="P22" s="202">
        <v>0.98</v>
      </c>
      <c r="Q22" s="202">
        <v>0.35</v>
      </c>
      <c r="R22" s="202">
        <v>0.73</v>
      </c>
      <c r="S22" s="202">
        <v>0.45</v>
      </c>
      <c r="T22" s="202">
        <v>0</v>
      </c>
      <c r="U22" s="202">
        <v>2.36</v>
      </c>
      <c r="V22" s="202">
        <v>0.31</v>
      </c>
      <c r="W22" s="202">
        <v>0.78</v>
      </c>
      <c r="X22" s="202">
        <v>3.8</v>
      </c>
      <c r="Y22" s="202">
        <v>0</v>
      </c>
      <c r="Z22" s="202">
        <v>2.4</v>
      </c>
      <c r="AA22" s="202">
        <v>1.55</v>
      </c>
      <c r="AB22" s="202">
        <v>0</v>
      </c>
      <c r="AC22" s="202">
        <v>0.83</v>
      </c>
      <c r="AD22" s="202">
        <v>12.46</v>
      </c>
      <c r="AE22" s="202">
        <v>0</v>
      </c>
      <c r="AF22" s="202">
        <v>0</v>
      </c>
      <c r="AG22" s="202">
        <v>42.44</v>
      </c>
      <c r="AH22" s="202">
        <v>0</v>
      </c>
      <c r="AI22" s="202">
        <v>50.92</v>
      </c>
      <c r="AJ22" s="202">
        <v>0</v>
      </c>
      <c r="AK22" s="202">
        <v>99.61</v>
      </c>
      <c r="AL22" s="202">
        <v>0</v>
      </c>
      <c r="AM22" s="202">
        <v>0</v>
      </c>
      <c r="AN22" s="202">
        <v>0</v>
      </c>
      <c r="AO22" s="202">
        <v>317.51</v>
      </c>
      <c r="AP22" s="202">
        <v>0</v>
      </c>
      <c r="AQ22" s="202">
        <v>0</v>
      </c>
      <c r="AR22" s="202">
        <v>19.87</v>
      </c>
      <c r="AS22" s="202">
        <v>31.39</v>
      </c>
      <c r="AT22" s="202">
        <v>18.29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10.35</v>
      </c>
      <c r="J23" s="202">
        <v>2.41</v>
      </c>
      <c r="K23" s="202">
        <v>192.56</v>
      </c>
      <c r="L23" s="202">
        <v>0.25</v>
      </c>
      <c r="M23" s="202">
        <v>2.5</v>
      </c>
      <c r="N23" s="202">
        <v>2.0499999999999998</v>
      </c>
      <c r="O23" s="202">
        <v>2.89</v>
      </c>
      <c r="P23" s="202">
        <v>0.98</v>
      </c>
      <c r="Q23" s="202">
        <v>0.35</v>
      </c>
      <c r="R23" s="202">
        <v>0.73</v>
      </c>
      <c r="S23" s="202">
        <v>0.45</v>
      </c>
      <c r="T23" s="202">
        <v>0</v>
      </c>
      <c r="U23" s="202">
        <v>2.36</v>
      </c>
      <c r="V23" s="202">
        <v>0</v>
      </c>
      <c r="W23" s="202">
        <v>1.28</v>
      </c>
      <c r="X23" s="202">
        <v>2.5499999999999998</v>
      </c>
      <c r="Y23" s="202">
        <v>0</v>
      </c>
      <c r="Z23" s="202">
        <v>2.4</v>
      </c>
      <c r="AA23" s="202">
        <v>1.55</v>
      </c>
      <c r="AB23" s="202">
        <v>0</v>
      </c>
      <c r="AC23" s="202">
        <v>0.83</v>
      </c>
      <c r="AD23" s="202">
        <v>12.46</v>
      </c>
      <c r="AE23" s="202">
        <v>0</v>
      </c>
      <c r="AF23" s="202">
        <v>0</v>
      </c>
      <c r="AG23" s="202">
        <v>42.44</v>
      </c>
      <c r="AH23" s="202">
        <v>0</v>
      </c>
      <c r="AI23" s="202">
        <v>50.92</v>
      </c>
      <c r="AJ23" s="202">
        <v>0</v>
      </c>
      <c r="AK23" s="202">
        <v>99.61</v>
      </c>
      <c r="AL23" s="202">
        <v>0</v>
      </c>
      <c r="AM23" s="202">
        <v>0</v>
      </c>
      <c r="AN23" s="202">
        <v>0</v>
      </c>
      <c r="AO23" s="202">
        <v>317.51</v>
      </c>
      <c r="AP23" s="202">
        <v>0</v>
      </c>
      <c r="AQ23" s="202">
        <v>0</v>
      </c>
      <c r="AR23" s="202">
        <v>19.87</v>
      </c>
      <c r="AS23" s="202">
        <v>31.39</v>
      </c>
      <c r="AT23" s="202">
        <v>18.29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10.35</v>
      </c>
      <c r="J24" s="202">
        <v>2.41</v>
      </c>
      <c r="K24" s="202">
        <v>134.91</v>
      </c>
      <c r="L24" s="202">
        <v>0.25</v>
      </c>
      <c r="M24" s="202">
        <v>2.5</v>
      </c>
      <c r="N24" s="202">
        <v>2.0499999999999998</v>
      </c>
      <c r="O24" s="202">
        <v>2.89</v>
      </c>
      <c r="P24" s="202">
        <v>0.98</v>
      </c>
      <c r="Q24" s="202">
        <v>0.35</v>
      </c>
      <c r="R24" s="202">
        <v>0.73</v>
      </c>
      <c r="S24" s="202">
        <v>0.45</v>
      </c>
      <c r="T24" s="202">
        <v>0</v>
      </c>
      <c r="U24" s="202">
        <v>2.36</v>
      </c>
      <c r="V24" s="202">
        <v>0</v>
      </c>
      <c r="W24" s="202">
        <v>0.78</v>
      </c>
      <c r="X24" s="202">
        <v>2.5499999999999998</v>
      </c>
      <c r="Y24" s="202">
        <v>0</v>
      </c>
      <c r="Z24" s="202">
        <v>2.4</v>
      </c>
      <c r="AA24" s="202">
        <v>1.55</v>
      </c>
      <c r="AB24" s="202">
        <v>0</v>
      </c>
      <c r="AC24" s="202">
        <v>0.83</v>
      </c>
      <c r="AD24" s="202">
        <v>12.46</v>
      </c>
      <c r="AE24" s="202">
        <v>0</v>
      </c>
      <c r="AF24" s="202">
        <v>0</v>
      </c>
      <c r="AG24" s="202">
        <v>42.44</v>
      </c>
      <c r="AH24" s="202">
        <v>0</v>
      </c>
      <c r="AI24" s="202">
        <v>50.92</v>
      </c>
      <c r="AJ24" s="202">
        <v>0</v>
      </c>
      <c r="AK24" s="202">
        <v>99.61</v>
      </c>
      <c r="AL24" s="202">
        <v>0</v>
      </c>
      <c r="AM24" s="202">
        <v>0</v>
      </c>
      <c r="AN24" s="202">
        <v>0</v>
      </c>
      <c r="AO24" s="202">
        <v>317.51</v>
      </c>
      <c r="AP24" s="202">
        <v>0</v>
      </c>
      <c r="AQ24" s="202">
        <v>0</v>
      </c>
      <c r="AR24" s="202">
        <v>19.87</v>
      </c>
      <c r="AS24" s="202">
        <v>31.39</v>
      </c>
      <c r="AT24" s="202">
        <v>18.29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10.35</v>
      </c>
      <c r="J25" s="202">
        <v>2.41</v>
      </c>
      <c r="K25" s="202">
        <v>48.44</v>
      </c>
      <c r="L25" s="202">
        <v>0.25</v>
      </c>
      <c r="M25" s="202">
        <v>2.5</v>
      </c>
      <c r="N25" s="202">
        <v>2.0499999999999998</v>
      </c>
      <c r="O25" s="202">
        <v>2.89</v>
      </c>
      <c r="P25" s="202">
        <v>0.98</v>
      </c>
      <c r="Q25" s="202">
        <v>0.35</v>
      </c>
      <c r="R25" s="202">
        <v>0.73</v>
      </c>
      <c r="S25" s="202">
        <v>0.45</v>
      </c>
      <c r="T25" s="202">
        <v>0</v>
      </c>
      <c r="U25" s="202">
        <v>2.36</v>
      </c>
      <c r="V25" s="202">
        <v>0.28999999999999998</v>
      </c>
      <c r="W25" s="202">
        <v>0.78</v>
      </c>
      <c r="X25" s="202">
        <v>2.5499999999999998</v>
      </c>
      <c r="Y25" s="202">
        <v>0</v>
      </c>
      <c r="Z25" s="202">
        <v>2.41</v>
      </c>
      <c r="AA25" s="202">
        <v>1.55</v>
      </c>
      <c r="AB25" s="202">
        <v>0</v>
      </c>
      <c r="AC25" s="202">
        <v>0.83</v>
      </c>
      <c r="AD25" s="202">
        <v>12.46</v>
      </c>
      <c r="AE25" s="202">
        <v>0</v>
      </c>
      <c r="AF25" s="202">
        <v>0</v>
      </c>
      <c r="AG25" s="202">
        <v>42.44</v>
      </c>
      <c r="AH25" s="202">
        <v>0</v>
      </c>
      <c r="AI25" s="202">
        <v>50.92</v>
      </c>
      <c r="AJ25" s="202">
        <v>0</v>
      </c>
      <c r="AK25" s="202">
        <v>99.61</v>
      </c>
      <c r="AL25" s="202">
        <v>0</v>
      </c>
      <c r="AM25" s="202">
        <v>0</v>
      </c>
      <c r="AN25" s="202">
        <v>0</v>
      </c>
      <c r="AO25" s="202">
        <v>317.51</v>
      </c>
      <c r="AP25" s="202">
        <v>0</v>
      </c>
      <c r="AQ25" s="202">
        <v>0</v>
      </c>
      <c r="AR25" s="202">
        <v>19.87</v>
      </c>
      <c r="AS25" s="202">
        <v>31.39</v>
      </c>
      <c r="AT25" s="202">
        <v>18.29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10.35</v>
      </c>
      <c r="J26" s="202">
        <v>2.41</v>
      </c>
      <c r="K26" s="202">
        <v>26.34</v>
      </c>
      <c r="L26" s="202">
        <v>0.25</v>
      </c>
      <c r="M26" s="202">
        <v>2.5</v>
      </c>
      <c r="N26" s="202">
        <v>2.0499999999999998</v>
      </c>
      <c r="O26" s="202">
        <v>2.89</v>
      </c>
      <c r="P26" s="202">
        <v>0.98</v>
      </c>
      <c r="Q26" s="202">
        <v>0.35</v>
      </c>
      <c r="R26" s="202">
        <v>0.73</v>
      </c>
      <c r="S26" s="202">
        <v>0.45</v>
      </c>
      <c r="T26" s="202">
        <v>0</v>
      </c>
      <c r="U26" s="202">
        <v>2.36</v>
      </c>
      <c r="V26" s="202">
        <v>0.28000000000000003</v>
      </c>
      <c r="W26" s="202">
        <v>0.78</v>
      </c>
      <c r="X26" s="202">
        <v>2.5499999999999998</v>
      </c>
      <c r="Y26" s="202">
        <v>0</v>
      </c>
      <c r="Z26" s="202">
        <v>2.4</v>
      </c>
      <c r="AA26" s="202">
        <v>1.55</v>
      </c>
      <c r="AB26" s="202">
        <v>0</v>
      </c>
      <c r="AC26" s="202">
        <v>0.83</v>
      </c>
      <c r="AD26" s="202">
        <v>12.46</v>
      </c>
      <c r="AE26" s="202">
        <v>0</v>
      </c>
      <c r="AF26" s="202">
        <v>0</v>
      </c>
      <c r="AG26" s="202">
        <v>42.44</v>
      </c>
      <c r="AH26" s="202">
        <v>0</v>
      </c>
      <c r="AI26" s="202">
        <v>50.92</v>
      </c>
      <c r="AJ26" s="202">
        <v>0</v>
      </c>
      <c r="AK26" s="202">
        <v>99.61</v>
      </c>
      <c r="AL26" s="202">
        <v>0</v>
      </c>
      <c r="AM26" s="202">
        <v>0</v>
      </c>
      <c r="AN26" s="202">
        <v>0</v>
      </c>
      <c r="AO26" s="202">
        <v>317.51</v>
      </c>
      <c r="AP26" s="202">
        <v>0</v>
      </c>
      <c r="AQ26" s="202">
        <v>0</v>
      </c>
      <c r="AR26" s="202">
        <v>19.79</v>
      </c>
      <c r="AS26" s="202">
        <v>31.39</v>
      </c>
      <c r="AT26" s="202">
        <v>18.29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10.35</v>
      </c>
      <c r="J27" s="202">
        <v>2.41</v>
      </c>
      <c r="K27" s="202">
        <v>27.01</v>
      </c>
      <c r="L27" s="202">
        <v>0.51</v>
      </c>
      <c r="M27" s="202">
        <v>2.5</v>
      </c>
      <c r="N27" s="202">
        <v>2.0499999999999998</v>
      </c>
      <c r="O27" s="202">
        <v>2.89</v>
      </c>
      <c r="P27" s="202">
        <v>0.98</v>
      </c>
      <c r="Q27" s="202">
        <v>0.53</v>
      </c>
      <c r="R27" s="202">
        <v>0.93</v>
      </c>
      <c r="S27" s="202">
        <v>0.53</v>
      </c>
      <c r="T27" s="202">
        <v>0</v>
      </c>
      <c r="U27" s="202">
        <v>2.36</v>
      </c>
      <c r="V27" s="202">
        <v>0.28000000000000003</v>
      </c>
      <c r="W27" s="202">
        <v>0.78</v>
      </c>
      <c r="X27" s="202">
        <v>2.5499999999999998</v>
      </c>
      <c r="Y27" s="202">
        <v>0</v>
      </c>
      <c r="Z27" s="202">
        <v>2.4</v>
      </c>
      <c r="AA27" s="202">
        <v>1.55</v>
      </c>
      <c r="AB27" s="202">
        <v>0</v>
      </c>
      <c r="AC27" s="202">
        <v>0.83</v>
      </c>
      <c r="AD27" s="202">
        <v>12.46</v>
      </c>
      <c r="AE27" s="202">
        <v>0</v>
      </c>
      <c r="AF27" s="202">
        <v>0</v>
      </c>
      <c r="AG27" s="202">
        <v>42.44</v>
      </c>
      <c r="AH27" s="202">
        <v>0</v>
      </c>
      <c r="AI27" s="202">
        <v>50.92</v>
      </c>
      <c r="AJ27" s="202">
        <v>0</v>
      </c>
      <c r="AK27" s="202">
        <v>99.61</v>
      </c>
      <c r="AL27" s="202">
        <v>0</v>
      </c>
      <c r="AM27" s="202">
        <v>0</v>
      </c>
      <c r="AN27" s="202">
        <v>0</v>
      </c>
      <c r="AO27" s="202">
        <v>317.51</v>
      </c>
      <c r="AP27" s="202">
        <v>0</v>
      </c>
      <c r="AQ27" s="202">
        <v>0</v>
      </c>
      <c r="AR27" s="202">
        <v>19.87</v>
      </c>
      <c r="AS27" s="202">
        <v>31.39</v>
      </c>
      <c r="AT27" s="202">
        <v>18.29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10.35</v>
      </c>
      <c r="J28" s="202">
        <v>2.41</v>
      </c>
      <c r="K28" s="202">
        <v>28.26</v>
      </c>
      <c r="L28" s="202">
        <v>0.76</v>
      </c>
      <c r="M28" s="202">
        <v>2.5</v>
      </c>
      <c r="N28" s="202">
        <v>2.0499999999999998</v>
      </c>
      <c r="O28" s="202">
        <v>2.89</v>
      </c>
      <c r="P28" s="202">
        <v>0.98</v>
      </c>
      <c r="Q28" s="202">
        <v>0.36</v>
      </c>
      <c r="R28" s="202">
        <v>0.73</v>
      </c>
      <c r="S28" s="202">
        <v>0.45</v>
      </c>
      <c r="T28" s="202">
        <v>0</v>
      </c>
      <c r="U28" s="202">
        <v>2.36</v>
      </c>
      <c r="V28" s="202">
        <v>0.28000000000000003</v>
      </c>
      <c r="W28" s="202">
        <v>0.78</v>
      </c>
      <c r="X28" s="202">
        <v>2.5499999999999998</v>
      </c>
      <c r="Y28" s="202">
        <v>0</v>
      </c>
      <c r="Z28" s="202">
        <v>2.4</v>
      </c>
      <c r="AA28" s="202">
        <v>1.55</v>
      </c>
      <c r="AB28" s="202">
        <v>0</v>
      </c>
      <c r="AC28" s="202">
        <v>0.83</v>
      </c>
      <c r="AD28" s="202">
        <v>12.46</v>
      </c>
      <c r="AE28" s="202">
        <v>0</v>
      </c>
      <c r="AF28" s="202">
        <v>0</v>
      </c>
      <c r="AG28" s="202">
        <v>42.44</v>
      </c>
      <c r="AH28" s="202">
        <v>0</v>
      </c>
      <c r="AI28" s="202">
        <v>50.92</v>
      </c>
      <c r="AJ28" s="202">
        <v>0</v>
      </c>
      <c r="AK28" s="202">
        <v>99.61</v>
      </c>
      <c r="AL28" s="202">
        <v>0</v>
      </c>
      <c r="AM28" s="202">
        <v>0</v>
      </c>
      <c r="AN28" s="202">
        <v>0</v>
      </c>
      <c r="AO28" s="202">
        <v>317.51</v>
      </c>
      <c r="AP28" s="202">
        <v>0</v>
      </c>
      <c r="AQ28" s="202">
        <v>0</v>
      </c>
      <c r="AR28" s="202">
        <v>19.87</v>
      </c>
      <c r="AS28" s="202">
        <v>31.1</v>
      </c>
      <c r="AT28" s="202">
        <v>18.29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10.35</v>
      </c>
      <c r="J29" s="202">
        <v>2.41</v>
      </c>
      <c r="K29" s="202">
        <v>19.98</v>
      </c>
      <c r="L29" s="202">
        <v>0.25</v>
      </c>
      <c r="M29" s="202">
        <v>2.5</v>
      </c>
      <c r="N29" s="202">
        <v>2.0499999999999998</v>
      </c>
      <c r="O29" s="202">
        <v>2.89</v>
      </c>
      <c r="P29" s="202">
        <v>0.98</v>
      </c>
      <c r="Q29" s="202">
        <v>0.36</v>
      </c>
      <c r="R29" s="202">
        <v>0.73</v>
      </c>
      <c r="S29" s="202">
        <v>0.45</v>
      </c>
      <c r="T29" s="202">
        <v>0</v>
      </c>
      <c r="U29" s="202">
        <v>2.36</v>
      </c>
      <c r="V29" s="202">
        <v>0.28000000000000003</v>
      </c>
      <c r="W29" s="202">
        <v>0.78</v>
      </c>
      <c r="X29" s="202">
        <v>2.5499999999999998</v>
      </c>
      <c r="Y29" s="202">
        <v>0</v>
      </c>
      <c r="Z29" s="202">
        <v>2.4</v>
      </c>
      <c r="AA29" s="202">
        <v>1.55</v>
      </c>
      <c r="AB29" s="202">
        <v>0</v>
      </c>
      <c r="AC29" s="202">
        <v>0.83</v>
      </c>
      <c r="AD29" s="202">
        <v>12.46</v>
      </c>
      <c r="AE29" s="202">
        <v>0</v>
      </c>
      <c r="AF29" s="202">
        <v>0</v>
      </c>
      <c r="AG29" s="202">
        <v>42.44</v>
      </c>
      <c r="AH29" s="202">
        <v>0</v>
      </c>
      <c r="AI29" s="202">
        <v>50.92</v>
      </c>
      <c r="AJ29" s="202">
        <v>0</v>
      </c>
      <c r="AK29" s="202">
        <v>99.61</v>
      </c>
      <c r="AL29" s="202">
        <v>0</v>
      </c>
      <c r="AM29" s="202">
        <v>0</v>
      </c>
      <c r="AN29" s="202">
        <v>0</v>
      </c>
      <c r="AO29" s="202">
        <v>317.51</v>
      </c>
      <c r="AP29" s="202">
        <v>0</v>
      </c>
      <c r="AQ29" s="202">
        <v>0</v>
      </c>
      <c r="AR29" s="202">
        <v>19.87</v>
      </c>
      <c r="AS29" s="202">
        <v>31.1</v>
      </c>
      <c r="AT29" s="202">
        <v>18.29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10.35</v>
      </c>
      <c r="J30" s="202">
        <v>2.41</v>
      </c>
      <c r="K30" s="202">
        <v>19.97</v>
      </c>
      <c r="L30" s="202">
        <v>0.25</v>
      </c>
      <c r="M30" s="202">
        <v>2.5</v>
      </c>
      <c r="N30" s="202">
        <v>2.0499999999999998</v>
      </c>
      <c r="O30" s="202">
        <v>2.89</v>
      </c>
      <c r="P30" s="202">
        <v>0.98</v>
      </c>
      <c r="Q30" s="202">
        <v>0.36</v>
      </c>
      <c r="R30" s="202">
        <v>0.73</v>
      </c>
      <c r="S30" s="202">
        <v>0.45</v>
      </c>
      <c r="T30" s="202">
        <v>0</v>
      </c>
      <c r="U30" s="202">
        <v>2.36</v>
      </c>
      <c r="V30" s="202">
        <v>0.28000000000000003</v>
      </c>
      <c r="W30" s="202">
        <v>0.78</v>
      </c>
      <c r="X30" s="202">
        <v>2.5499999999999998</v>
      </c>
      <c r="Y30" s="202">
        <v>0</v>
      </c>
      <c r="Z30" s="202">
        <v>2.4</v>
      </c>
      <c r="AA30" s="202">
        <v>1.55</v>
      </c>
      <c r="AB30" s="202">
        <v>0</v>
      </c>
      <c r="AC30" s="202">
        <v>0.83</v>
      </c>
      <c r="AD30" s="202">
        <v>12.46</v>
      </c>
      <c r="AE30" s="202">
        <v>0</v>
      </c>
      <c r="AF30" s="202">
        <v>0</v>
      </c>
      <c r="AG30" s="202">
        <v>42.44</v>
      </c>
      <c r="AH30" s="202">
        <v>0</v>
      </c>
      <c r="AI30" s="202">
        <v>50.92</v>
      </c>
      <c r="AJ30" s="202">
        <v>0</v>
      </c>
      <c r="AK30" s="202">
        <v>99.61</v>
      </c>
      <c r="AL30" s="202">
        <v>0</v>
      </c>
      <c r="AM30" s="202">
        <v>0</v>
      </c>
      <c r="AN30" s="202">
        <v>0</v>
      </c>
      <c r="AO30" s="202">
        <v>317.51</v>
      </c>
      <c r="AP30" s="202">
        <v>0</v>
      </c>
      <c r="AQ30" s="202">
        <v>0</v>
      </c>
      <c r="AR30" s="202">
        <v>19.97</v>
      </c>
      <c r="AS30" s="202">
        <v>31.1</v>
      </c>
      <c r="AT30" s="202">
        <v>18.29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10.35</v>
      </c>
      <c r="J31" s="202">
        <v>2.41</v>
      </c>
      <c r="K31" s="202">
        <v>19.96</v>
      </c>
      <c r="L31" s="202">
        <v>0.25</v>
      </c>
      <c r="M31" s="202">
        <v>2.5</v>
      </c>
      <c r="N31" s="202">
        <v>2.0499999999999998</v>
      </c>
      <c r="O31" s="202">
        <v>2.89</v>
      </c>
      <c r="P31" s="202">
        <v>0.98</v>
      </c>
      <c r="Q31" s="202">
        <v>0.36</v>
      </c>
      <c r="R31" s="202">
        <v>0.73</v>
      </c>
      <c r="S31" s="202">
        <v>0.45</v>
      </c>
      <c r="T31" s="202">
        <v>0</v>
      </c>
      <c r="U31" s="202">
        <v>2.36</v>
      </c>
      <c r="V31" s="202">
        <v>0.28000000000000003</v>
      </c>
      <c r="W31" s="202">
        <v>0.78</v>
      </c>
      <c r="X31" s="202">
        <v>2.5499999999999998</v>
      </c>
      <c r="Y31" s="202">
        <v>0</v>
      </c>
      <c r="Z31" s="202">
        <v>2.4</v>
      </c>
      <c r="AA31" s="202">
        <v>1.55</v>
      </c>
      <c r="AB31" s="202">
        <v>0</v>
      </c>
      <c r="AC31" s="202">
        <v>0.83</v>
      </c>
      <c r="AD31" s="202">
        <v>12.46</v>
      </c>
      <c r="AE31" s="202">
        <v>0</v>
      </c>
      <c r="AF31" s="202">
        <v>0</v>
      </c>
      <c r="AG31" s="202">
        <v>42.44</v>
      </c>
      <c r="AH31" s="202">
        <v>0</v>
      </c>
      <c r="AI31" s="202">
        <v>50.92</v>
      </c>
      <c r="AJ31" s="202">
        <v>0</v>
      </c>
      <c r="AK31" s="202">
        <v>99.61</v>
      </c>
      <c r="AL31" s="202">
        <v>0</v>
      </c>
      <c r="AM31" s="202">
        <v>0</v>
      </c>
      <c r="AN31" s="202">
        <v>0</v>
      </c>
      <c r="AO31" s="202">
        <v>317.51</v>
      </c>
      <c r="AP31" s="202">
        <v>0</v>
      </c>
      <c r="AQ31" s="202">
        <v>0</v>
      </c>
      <c r="AR31" s="202">
        <v>19.97</v>
      </c>
      <c r="AS31" s="202">
        <v>31.1</v>
      </c>
      <c r="AT31" s="202">
        <v>18.29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10.35</v>
      </c>
      <c r="J32" s="202">
        <v>2.41</v>
      </c>
      <c r="K32" s="202">
        <v>19.96</v>
      </c>
      <c r="L32" s="202">
        <v>0.25</v>
      </c>
      <c r="M32" s="202">
        <v>2.5</v>
      </c>
      <c r="N32" s="202">
        <v>2.0499999999999998</v>
      </c>
      <c r="O32" s="202">
        <v>2.89</v>
      </c>
      <c r="P32" s="202">
        <v>0.98</v>
      </c>
      <c r="Q32" s="202">
        <v>0.36</v>
      </c>
      <c r="R32" s="202">
        <v>0.73</v>
      </c>
      <c r="S32" s="202">
        <v>0.45</v>
      </c>
      <c r="T32" s="202">
        <v>0</v>
      </c>
      <c r="U32" s="202">
        <v>2.36</v>
      </c>
      <c r="V32" s="202">
        <v>0.28000000000000003</v>
      </c>
      <c r="W32" s="202">
        <v>0.78</v>
      </c>
      <c r="X32" s="202">
        <v>2.5499999999999998</v>
      </c>
      <c r="Y32" s="202">
        <v>0</v>
      </c>
      <c r="Z32" s="202">
        <v>2.4</v>
      </c>
      <c r="AA32" s="202">
        <v>1.55</v>
      </c>
      <c r="AB32" s="202">
        <v>0</v>
      </c>
      <c r="AC32" s="202">
        <v>0.83</v>
      </c>
      <c r="AD32" s="202">
        <v>12.46</v>
      </c>
      <c r="AE32" s="202">
        <v>0</v>
      </c>
      <c r="AF32" s="202">
        <v>0</v>
      </c>
      <c r="AG32" s="202">
        <v>42.44</v>
      </c>
      <c r="AH32" s="202">
        <v>0</v>
      </c>
      <c r="AI32" s="202">
        <v>50.92</v>
      </c>
      <c r="AJ32" s="202">
        <v>0</v>
      </c>
      <c r="AK32" s="202">
        <v>99.61</v>
      </c>
      <c r="AL32" s="202">
        <v>0</v>
      </c>
      <c r="AM32" s="202">
        <v>0</v>
      </c>
      <c r="AN32" s="202">
        <v>0</v>
      </c>
      <c r="AO32" s="202">
        <v>317.51</v>
      </c>
      <c r="AP32" s="202">
        <v>0</v>
      </c>
      <c r="AQ32" s="202">
        <v>0</v>
      </c>
      <c r="AR32" s="202">
        <v>19.97</v>
      </c>
      <c r="AS32" s="202">
        <v>31.1</v>
      </c>
      <c r="AT32" s="202">
        <v>18.29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10.35</v>
      </c>
      <c r="J33" s="202">
        <v>2.41</v>
      </c>
      <c r="K33" s="202">
        <v>19.96</v>
      </c>
      <c r="L33" s="202">
        <v>0.25</v>
      </c>
      <c r="M33" s="202">
        <v>2.5</v>
      </c>
      <c r="N33" s="202">
        <v>2.0499999999999998</v>
      </c>
      <c r="O33" s="202">
        <v>2.89</v>
      </c>
      <c r="P33" s="202">
        <v>0.98</v>
      </c>
      <c r="Q33" s="202">
        <v>0.36</v>
      </c>
      <c r="R33" s="202">
        <v>0.73</v>
      </c>
      <c r="S33" s="202">
        <v>0.45</v>
      </c>
      <c r="T33" s="202">
        <v>0</v>
      </c>
      <c r="U33" s="202">
        <v>2.36</v>
      </c>
      <c r="V33" s="202">
        <v>0.28000000000000003</v>
      </c>
      <c r="W33" s="202">
        <v>0.78</v>
      </c>
      <c r="X33" s="202">
        <v>2.5499999999999998</v>
      </c>
      <c r="Y33" s="202">
        <v>0</v>
      </c>
      <c r="Z33" s="202">
        <v>2.4</v>
      </c>
      <c r="AA33" s="202">
        <v>1.55</v>
      </c>
      <c r="AB33" s="202">
        <v>0</v>
      </c>
      <c r="AC33" s="202">
        <v>0.83</v>
      </c>
      <c r="AD33" s="202">
        <v>12.46</v>
      </c>
      <c r="AE33" s="202">
        <v>0</v>
      </c>
      <c r="AF33" s="202">
        <v>0</v>
      </c>
      <c r="AG33" s="202">
        <v>42.44</v>
      </c>
      <c r="AH33" s="202">
        <v>0</v>
      </c>
      <c r="AI33" s="202">
        <v>50.92</v>
      </c>
      <c r="AJ33" s="202">
        <v>0</v>
      </c>
      <c r="AK33" s="202">
        <v>99.61</v>
      </c>
      <c r="AL33" s="202">
        <v>0</v>
      </c>
      <c r="AM33" s="202">
        <v>0</v>
      </c>
      <c r="AN33" s="202">
        <v>0</v>
      </c>
      <c r="AO33" s="202">
        <v>317.51</v>
      </c>
      <c r="AP33" s="202">
        <v>0</v>
      </c>
      <c r="AQ33" s="202">
        <v>0</v>
      </c>
      <c r="AR33" s="202">
        <v>19.97</v>
      </c>
      <c r="AS33" s="202">
        <v>31.1</v>
      </c>
      <c r="AT33" s="202">
        <v>18.29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10.35</v>
      </c>
      <c r="J34" s="202">
        <v>2.41</v>
      </c>
      <c r="K34" s="202">
        <v>19.96</v>
      </c>
      <c r="L34" s="202">
        <v>0.25</v>
      </c>
      <c r="M34" s="202">
        <v>2.5</v>
      </c>
      <c r="N34" s="202">
        <v>2.0499999999999998</v>
      </c>
      <c r="O34" s="202">
        <v>2.89</v>
      </c>
      <c r="P34" s="202">
        <v>0.98</v>
      </c>
      <c r="Q34" s="202">
        <v>0.36</v>
      </c>
      <c r="R34" s="202">
        <v>0.73</v>
      </c>
      <c r="S34" s="202">
        <v>0.45</v>
      </c>
      <c r="T34" s="202">
        <v>0</v>
      </c>
      <c r="U34" s="202">
        <v>2.36</v>
      </c>
      <c r="V34" s="202">
        <v>0.28000000000000003</v>
      </c>
      <c r="W34" s="202">
        <v>0.78</v>
      </c>
      <c r="X34" s="202">
        <v>2.5499999999999998</v>
      </c>
      <c r="Y34" s="202">
        <v>0</v>
      </c>
      <c r="Z34" s="202">
        <v>2.4</v>
      </c>
      <c r="AA34" s="202">
        <v>1.55</v>
      </c>
      <c r="AB34" s="202">
        <v>0</v>
      </c>
      <c r="AC34" s="202">
        <v>0.83</v>
      </c>
      <c r="AD34" s="202">
        <v>12.46</v>
      </c>
      <c r="AE34" s="202">
        <v>0</v>
      </c>
      <c r="AF34" s="202">
        <v>0</v>
      </c>
      <c r="AG34" s="202">
        <v>42.44</v>
      </c>
      <c r="AH34" s="202">
        <v>0</v>
      </c>
      <c r="AI34" s="202">
        <v>50.92</v>
      </c>
      <c r="AJ34" s="202">
        <v>0</v>
      </c>
      <c r="AK34" s="202">
        <v>99.61</v>
      </c>
      <c r="AL34" s="202">
        <v>0</v>
      </c>
      <c r="AM34" s="202">
        <v>0</v>
      </c>
      <c r="AN34" s="202">
        <v>0</v>
      </c>
      <c r="AO34" s="202">
        <v>317.51</v>
      </c>
      <c r="AP34" s="202">
        <v>0</v>
      </c>
      <c r="AQ34" s="202">
        <v>0</v>
      </c>
      <c r="AR34" s="202">
        <v>20.059999999999999</v>
      </c>
      <c r="AS34" s="202">
        <v>31.1</v>
      </c>
      <c r="AT34" s="202">
        <v>18.29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10.35</v>
      </c>
      <c r="J35" s="202">
        <v>2.41</v>
      </c>
      <c r="K35" s="202">
        <v>19.96</v>
      </c>
      <c r="L35" s="202">
        <v>0.25</v>
      </c>
      <c r="M35" s="202">
        <v>2.5</v>
      </c>
      <c r="N35" s="202">
        <v>2.0499999999999998</v>
      </c>
      <c r="O35" s="202">
        <v>2.89</v>
      </c>
      <c r="P35" s="202">
        <v>0.98</v>
      </c>
      <c r="Q35" s="202">
        <v>0.36</v>
      </c>
      <c r="R35" s="202">
        <v>0.73</v>
      </c>
      <c r="S35" s="202">
        <v>0</v>
      </c>
      <c r="T35" s="202">
        <v>0</v>
      </c>
      <c r="U35" s="202">
        <v>2.36</v>
      </c>
      <c r="V35" s="202">
        <v>0.28000000000000003</v>
      </c>
      <c r="W35" s="202">
        <v>0.78</v>
      </c>
      <c r="X35" s="202">
        <v>2.5499999999999998</v>
      </c>
      <c r="Y35" s="202">
        <v>0</v>
      </c>
      <c r="Z35" s="202">
        <v>2.4</v>
      </c>
      <c r="AA35" s="202">
        <v>1.55</v>
      </c>
      <c r="AB35" s="202">
        <v>0</v>
      </c>
      <c r="AC35" s="202">
        <v>0.83</v>
      </c>
      <c r="AD35" s="202">
        <v>12.46</v>
      </c>
      <c r="AE35" s="202">
        <v>0</v>
      </c>
      <c r="AF35" s="202">
        <v>0</v>
      </c>
      <c r="AG35" s="202">
        <v>42.44</v>
      </c>
      <c r="AH35" s="202">
        <v>0</v>
      </c>
      <c r="AI35" s="202">
        <v>50.92</v>
      </c>
      <c r="AJ35" s="202">
        <v>0</v>
      </c>
      <c r="AK35" s="202">
        <v>99.61</v>
      </c>
      <c r="AL35" s="202">
        <v>0</v>
      </c>
      <c r="AM35" s="202">
        <v>0</v>
      </c>
      <c r="AN35" s="202">
        <v>0</v>
      </c>
      <c r="AO35" s="202">
        <v>317.51</v>
      </c>
      <c r="AP35" s="202">
        <v>0</v>
      </c>
      <c r="AQ35" s="202">
        <v>0</v>
      </c>
      <c r="AR35" s="202">
        <v>20.059999999999999</v>
      </c>
      <c r="AS35" s="202">
        <v>31.1</v>
      </c>
      <c r="AT35" s="202">
        <v>18.29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10.35</v>
      </c>
      <c r="J36" s="202">
        <v>2.41</v>
      </c>
      <c r="K36" s="202">
        <v>19.96</v>
      </c>
      <c r="L36" s="202">
        <v>0.25</v>
      </c>
      <c r="M36" s="202">
        <v>2.5</v>
      </c>
      <c r="N36" s="202">
        <v>2.0499999999999998</v>
      </c>
      <c r="O36" s="202">
        <v>2.89</v>
      </c>
      <c r="P36" s="202">
        <v>0.98</v>
      </c>
      <c r="Q36" s="202">
        <v>0.36</v>
      </c>
      <c r="R36" s="202">
        <v>0.73</v>
      </c>
      <c r="S36" s="202">
        <v>0</v>
      </c>
      <c r="T36" s="202">
        <v>0</v>
      </c>
      <c r="U36" s="202">
        <v>2.36</v>
      </c>
      <c r="V36" s="202">
        <v>0.28000000000000003</v>
      </c>
      <c r="W36" s="202">
        <v>0.78</v>
      </c>
      <c r="X36" s="202">
        <v>2.5499999999999998</v>
      </c>
      <c r="Y36" s="202">
        <v>0</v>
      </c>
      <c r="Z36" s="202">
        <v>2.4</v>
      </c>
      <c r="AA36" s="202">
        <v>1.55</v>
      </c>
      <c r="AB36" s="202">
        <v>0</v>
      </c>
      <c r="AC36" s="202">
        <v>0.83</v>
      </c>
      <c r="AD36" s="202">
        <v>12.46</v>
      </c>
      <c r="AE36" s="202">
        <v>0</v>
      </c>
      <c r="AF36" s="202">
        <v>0</v>
      </c>
      <c r="AG36" s="202">
        <v>42.44</v>
      </c>
      <c r="AH36" s="202">
        <v>0</v>
      </c>
      <c r="AI36" s="202">
        <v>50.92</v>
      </c>
      <c r="AJ36" s="202">
        <v>0</v>
      </c>
      <c r="AK36" s="202">
        <v>99.61</v>
      </c>
      <c r="AL36" s="202">
        <v>0</v>
      </c>
      <c r="AM36" s="202">
        <v>0</v>
      </c>
      <c r="AN36" s="202">
        <v>0</v>
      </c>
      <c r="AO36" s="202">
        <v>317.51</v>
      </c>
      <c r="AP36" s="202">
        <v>0</v>
      </c>
      <c r="AQ36" s="202">
        <v>0</v>
      </c>
      <c r="AR36" s="202">
        <v>19.97</v>
      </c>
      <c r="AS36" s="202">
        <v>31.1</v>
      </c>
      <c r="AT36" s="202">
        <v>18.29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10.35</v>
      </c>
      <c r="J37" s="202">
        <v>2.41</v>
      </c>
      <c r="K37" s="202">
        <v>19.96</v>
      </c>
      <c r="L37" s="202">
        <v>0.25</v>
      </c>
      <c r="M37" s="202">
        <v>2.5</v>
      </c>
      <c r="N37" s="202">
        <v>2.0499999999999998</v>
      </c>
      <c r="O37" s="202">
        <v>2.89</v>
      </c>
      <c r="P37" s="202">
        <v>0.98</v>
      </c>
      <c r="Q37" s="202">
        <v>0.36</v>
      </c>
      <c r="R37" s="202">
        <v>0.73</v>
      </c>
      <c r="S37" s="202">
        <v>0</v>
      </c>
      <c r="T37" s="202">
        <v>0</v>
      </c>
      <c r="U37" s="202">
        <v>2.87</v>
      </c>
      <c r="V37" s="202">
        <v>0.28000000000000003</v>
      </c>
      <c r="W37" s="202">
        <v>0.78</v>
      </c>
      <c r="X37" s="202">
        <v>2.5499999999999998</v>
      </c>
      <c r="Y37" s="202">
        <v>0</v>
      </c>
      <c r="Z37" s="202">
        <v>2.4</v>
      </c>
      <c r="AA37" s="202">
        <v>1.55</v>
      </c>
      <c r="AB37" s="202">
        <v>0</v>
      </c>
      <c r="AC37" s="202">
        <v>0.83</v>
      </c>
      <c r="AD37" s="202">
        <v>12.46</v>
      </c>
      <c r="AE37" s="202">
        <v>0</v>
      </c>
      <c r="AF37" s="202">
        <v>0</v>
      </c>
      <c r="AG37" s="202">
        <v>42.44</v>
      </c>
      <c r="AH37" s="202">
        <v>0</v>
      </c>
      <c r="AI37" s="202">
        <v>50.92</v>
      </c>
      <c r="AJ37" s="202">
        <v>0</v>
      </c>
      <c r="AK37" s="202">
        <v>99.61</v>
      </c>
      <c r="AL37" s="202">
        <v>0</v>
      </c>
      <c r="AM37" s="202">
        <v>0</v>
      </c>
      <c r="AN37" s="202">
        <v>0</v>
      </c>
      <c r="AO37" s="202">
        <v>317.51</v>
      </c>
      <c r="AP37" s="202">
        <v>0</v>
      </c>
      <c r="AQ37" s="202">
        <v>0</v>
      </c>
      <c r="AR37" s="202">
        <v>19.87</v>
      </c>
      <c r="AS37" s="202">
        <v>31.1</v>
      </c>
      <c r="AT37" s="202">
        <v>18.29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10.35</v>
      </c>
      <c r="J38" s="202">
        <v>2.41</v>
      </c>
      <c r="K38" s="202">
        <v>19.96</v>
      </c>
      <c r="L38" s="202">
        <v>0.25</v>
      </c>
      <c r="M38" s="202">
        <v>2.5</v>
      </c>
      <c r="N38" s="202">
        <v>2.0499999999999998</v>
      </c>
      <c r="O38" s="202">
        <v>2.89</v>
      </c>
      <c r="P38" s="202">
        <v>0.98</v>
      </c>
      <c r="Q38" s="202">
        <v>0.36</v>
      </c>
      <c r="R38" s="202">
        <v>0.73</v>
      </c>
      <c r="S38" s="202">
        <v>0</v>
      </c>
      <c r="T38" s="202">
        <v>0</v>
      </c>
      <c r="U38" s="202">
        <v>2.42</v>
      </c>
      <c r="V38" s="202">
        <v>0.28000000000000003</v>
      </c>
      <c r="W38" s="202">
        <v>0.78</v>
      </c>
      <c r="X38" s="202">
        <v>2.5499999999999998</v>
      </c>
      <c r="Y38" s="202">
        <v>0</v>
      </c>
      <c r="Z38" s="202">
        <v>2.4</v>
      </c>
      <c r="AA38" s="202">
        <v>1.55</v>
      </c>
      <c r="AB38" s="202">
        <v>0</v>
      </c>
      <c r="AC38" s="202">
        <v>1.25</v>
      </c>
      <c r="AD38" s="202">
        <v>12.46</v>
      </c>
      <c r="AE38" s="202">
        <v>0</v>
      </c>
      <c r="AF38" s="202">
        <v>0</v>
      </c>
      <c r="AG38" s="202">
        <v>42.44</v>
      </c>
      <c r="AH38" s="202">
        <v>0</v>
      </c>
      <c r="AI38" s="202">
        <v>50.92</v>
      </c>
      <c r="AJ38" s="202">
        <v>0</v>
      </c>
      <c r="AK38" s="202">
        <v>99.61</v>
      </c>
      <c r="AL38" s="202">
        <v>0</v>
      </c>
      <c r="AM38" s="202">
        <v>0</v>
      </c>
      <c r="AN38" s="202">
        <v>0</v>
      </c>
      <c r="AO38" s="202">
        <v>317.51</v>
      </c>
      <c r="AP38" s="202">
        <v>0</v>
      </c>
      <c r="AQ38" s="202">
        <v>0</v>
      </c>
      <c r="AR38" s="202">
        <v>19.79</v>
      </c>
      <c r="AS38" s="202">
        <v>31.1</v>
      </c>
      <c r="AT38" s="202">
        <v>18.29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10.35</v>
      </c>
      <c r="J39" s="202">
        <v>2.41</v>
      </c>
      <c r="K39" s="202">
        <v>19.96</v>
      </c>
      <c r="L39" s="202">
        <v>0.26</v>
      </c>
      <c r="M39" s="202">
        <v>2.5</v>
      </c>
      <c r="N39" s="202">
        <v>2.0499999999999998</v>
      </c>
      <c r="O39" s="202">
        <v>2.89</v>
      </c>
      <c r="P39" s="202">
        <v>0.98</v>
      </c>
      <c r="Q39" s="202">
        <v>0.36</v>
      </c>
      <c r="R39" s="202">
        <v>0.73</v>
      </c>
      <c r="S39" s="202">
        <v>0</v>
      </c>
      <c r="T39" s="202">
        <v>0</v>
      </c>
      <c r="U39" s="202">
        <v>5.26</v>
      </c>
      <c r="V39" s="202">
        <v>0.28000000000000003</v>
      </c>
      <c r="W39" s="202">
        <v>0.78</v>
      </c>
      <c r="X39" s="202">
        <v>2.5499999999999998</v>
      </c>
      <c r="Y39" s="202">
        <v>0</v>
      </c>
      <c r="Z39" s="202">
        <v>2.4</v>
      </c>
      <c r="AA39" s="202">
        <v>1.55</v>
      </c>
      <c r="AB39" s="202">
        <v>0</v>
      </c>
      <c r="AC39" s="202">
        <v>1.25</v>
      </c>
      <c r="AD39" s="202">
        <v>12.46</v>
      </c>
      <c r="AE39" s="202">
        <v>0</v>
      </c>
      <c r="AF39" s="202">
        <v>0</v>
      </c>
      <c r="AG39" s="202">
        <v>42.44</v>
      </c>
      <c r="AH39" s="202">
        <v>0</v>
      </c>
      <c r="AI39" s="202">
        <v>50.92</v>
      </c>
      <c r="AJ39" s="202">
        <v>0</v>
      </c>
      <c r="AK39" s="202">
        <v>99.61</v>
      </c>
      <c r="AL39" s="202">
        <v>0</v>
      </c>
      <c r="AM39" s="202">
        <v>0</v>
      </c>
      <c r="AN39" s="202">
        <v>0</v>
      </c>
      <c r="AO39" s="202">
        <v>314.39</v>
      </c>
      <c r="AP39" s="202">
        <v>0</v>
      </c>
      <c r="AQ39" s="202">
        <v>0</v>
      </c>
      <c r="AR39" s="202">
        <v>19.690000000000001</v>
      </c>
      <c r="AS39" s="202">
        <v>31.1</v>
      </c>
      <c r="AT39" s="202">
        <v>18.29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10.35</v>
      </c>
      <c r="J40" s="202">
        <v>2.41</v>
      </c>
      <c r="K40" s="202">
        <v>19.96</v>
      </c>
      <c r="L40" s="202">
        <v>0.26</v>
      </c>
      <c r="M40" s="202">
        <v>2.5</v>
      </c>
      <c r="N40" s="202">
        <v>2.0499999999999998</v>
      </c>
      <c r="O40" s="202">
        <v>2.89</v>
      </c>
      <c r="P40" s="202">
        <v>0.98</v>
      </c>
      <c r="Q40" s="202">
        <v>0.36</v>
      </c>
      <c r="R40" s="202">
        <v>0.73</v>
      </c>
      <c r="S40" s="202">
        <v>0</v>
      </c>
      <c r="T40" s="202">
        <v>0</v>
      </c>
      <c r="U40" s="202">
        <v>5.26</v>
      </c>
      <c r="V40" s="202">
        <v>0.28000000000000003</v>
      </c>
      <c r="W40" s="202">
        <v>0.78</v>
      </c>
      <c r="X40" s="202">
        <v>2.5499999999999998</v>
      </c>
      <c r="Y40" s="202">
        <v>0</v>
      </c>
      <c r="Z40" s="202">
        <v>2.4</v>
      </c>
      <c r="AA40" s="202">
        <v>1.55</v>
      </c>
      <c r="AB40" s="202">
        <v>0</v>
      </c>
      <c r="AC40" s="202">
        <v>1.25</v>
      </c>
      <c r="AD40" s="202">
        <v>12.46</v>
      </c>
      <c r="AE40" s="202">
        <v>0</v>
      </c>
      <c r="AF40" s="202">
        <v>0</v>
      </c>
      <c r="AG40" s="202">
        <v>42.44</v>
      </c>
      <c r="AH40" s="202">
        <v>0</v>
      </c>
      <c r="AI40" s="202">
        <v>50.92</v>
      </c>
      <c r="AJ40" s="202">
        <v>0</v>
      </c>
      <c r="AK40" s="202">
        <v>99.61</v>
      </c>
      <c r="AL40" s="202">
        <v>0</v>
      </c>
      <c r="AM40" s="202">
        <v>0</v>
      </c>
      <c r="AN40" s="202">
        <v>0</v>
      </c>
      <c r="AO40" s="202">
        <v>314.39</v>
      </c>
      <c r="AP40" s="202">
        <v>0</v>
      </c>
      <c r="AQ40" s="202">
        <v>0</v>
      </c>
      <c r="AR40" s="202">
        <v>19.690000000000001</v>
      </c>
      <c r="AS40" s="202">
        <v>31.1</v>
      </c>
      <c r="AT40" s="202">
        <v>18.29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10.35</v>
      </c>
      <c r="J41" s="202">
        <v>2.41</v>
      </c>
      <c r="K41" s="202">
        <v>19.96</v>
      </c>
      <c r="L41" s="202">
        <v>0.28999999999999998</v>
      </c>
      <c r="M41" s="202">
        <v>2.5</v>
      </c>
      <c r="N41" s="202">
        <v>2.0499999999999998</v>
      </c>
      <c r="O41" s="202">
        <v>2.89</v>
      </c>
      <c r="P41" s="202">
        <v>0.98</v>
      </c>
      <c r="Q41" s="202">
        <v>0.36</v>
      </c>
      <c r="R41" s="202">
        <v>0.73</v>
      </c>
      <c r="S41" s="202">
        <v>0</v>
      </c>
      <c r="T41" s="202">
        <v>0</v>
      </c>
      <c r="U41" s="202">
        <v>5.26</v>
      </c>
      <c r="V41" s="202">
        <v>0.28000000000000003</v>
      </c>
      <c r="W41" s="202">
        <v>0.78</v>
      </c>
      <c r="X41" s="202">
        <v>2.5499999999999998</v>
      </c>
      <c r="Y41" s="202">
        <v>0</v>
      </c>
      <c r="Z41" s="202">
        <v>2.4</v>
      </c>
      <c r="AA41" s="202">
        <v>1.55</v>
      </c>
      <c r="AB41" s="202">
        <v>0</v>
      </c>
      <c r="AC41" s="202">
        <v>1.25</v>
      </c>
      <c r="AD41" s="202">
        <v>12.46</v>
      </c>
      <c r="AE41" s="202">
        <v>0</v>
      </c>
      <c r="AF41" s="202">
        <v>0</v>
      </c>
      <c r="AG41" s="202">
        <v>42.44</v>
      </c>
      <c r="AH41" s="202">
        <v>5.66</v>
      </c>
      <c r="AI41" s="202">
        <v>50.92</v>
      </c>
      <c r="AJ41" s="202">
        <v>0</v>
      </c>
      <c r="AK41" s="202">
        <v>99.61</v>
      </c>
      <c r="AL41" s="202">
        <v>0</v>
      </c>
      <c r="AM41" s="202">
        <v>0</v>
      </c>
      <c r="AN41" s="202">
        <v>0</v>
      </c>
      <c r="AO41" s="202">
        <v>314.39</v>
      </c>
      <c r="AP41" s="202">
        <v>0</v>
      </c>
      <c r="AQ41" s="202">
        <v>0</v>
      </c>
      <c r="AR41" s="202">
        <v>19.600000000000001</v>
      </c>
      <c r="AS41" s="202">
        <v>31.1</v>
      </c>
      <c r="AT41" s="202">
        <v>18.29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10.35</v>
      </c>
      <c r="J42" s="202">
        <v>2.41</v>
      </c>
      <c r="K42" s="202">
        <v>19.96</v>
      </c>
      <c r="L42" s="202">
        <v>0.28999999999999998</v>
      </c>
      <c r="M42" s="202">
        <v>2.5</v>
      </c>
      <c r="N42" s="202">
        <v>2.0499999999999998</v>
      </c>
      <c r="O42" s="202">
        <v>2.89</v>
      </c>
      <c r="P42" s="202">
        <v>0.98</v>
      </c>
      <c r="Q42" s="202">
        <v>0.36</v>
      </c>
      <c r="R42" s="202">
        <v>0.73</v>
      </c>
      <c r="S42" s="202">
        <v>0</v>
      </c>
      <c r="T42" s="202">
        <v>0</v>
      </c>
      <c r="U42" s="202">
        <v>5.26</v>
      </c>
      <c r="V42" s="202">
        <v>0.28000000000000003</v>
      </c>
      <c r="W42" s="202">
        <v>0.78</v>
      </c>
      <c r="X42" s="202">
        <v>2.5499999999999998</v>
      </c>
      <c r="Y42" s="202">
        <v>0</v>
      </c>
      <c r="Z42" s="202">
        <v>2.4</v>
      </c>
      <c r="AA42" s="202">
        <v>1.55</v>
      </c>
      <c r="AB42" s="202">
        <v>0</v>
      </c>
      <c r="AC42" s="202">
        <v>1.25</v>
      </c>
      <c r="AD42" s="202">
        <v>12.46</v>
      </c>
      <c r="AE42" s="202">
        <v>0</v>
      </c>
      <c r="AF42" s="202">
        <v>0</v>
      </c>
      <c r="AG42" s="202">
        <v>42.44</v>
      </c>
      <c r="AH42" s="202">
        <v>5.66</v>
      </c>
      <c r="AI42" s="202">
        <v>50.92</v>
      </c>
      <c r="AJ42" s="202">
        <v>0</v>
      </c>
      <c r="AK42" s="202">
        <v>99.61</v>
      </c>
      <c r="AL42" s="202">
        <v>0</v>
      </c>
      <c r="AM42" s="202">
        <v>0</v>
      </c>
      <c r="AN42" s="202">
        <v>0</v>
      </c>
      <c r="AO42" s="202">
        <v>314.39</v>
      </c>
      <c r="AP42" s="202">
        <v>0</v>
      </c>
      <c r="AQ42" s="202">
        <v>0</v>
      </c>
      <c r="AR42" s="202">
        <v>19.5</v>
      </c>
      <c r="AS42" s="202">
        <v>31.1</v>
      </c>
      <c r="AT42" s="202">
        <v>18.29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10.35</v>
      </c>
      <c r="J43" s="202">
        <v>2.41</v>
      </c>
      <c r="K43" s="202">
        <v>19.96</v>
      </c>
      <c r="L43" s="202">
        <v>0.28999999999999998</v>
      </c>
      <c r="M43" s="202">
        <v>2.5</v>
      </c>
      <c r="N43" s="202">
        <v>2.0499999999999998</v>
      </c>
      <c r="O43" s="202">
        <v>2.89</v>
      </c>
      <c r="P43" s="202">
        <v>0.98</v>
      </c>
      <c r="Q43" s="202">
        <v>0.36</v>
      </c>
      <c r="R43" s="202">
        <v>0.73</v>
      </c>
      <c r="S43" s="202">
        <v>0</v>
      </c>
      <c r="T43" s="202">
        <v>0</v>
      </c>
      <c r="U43" s="202">
        <v>5.26</v>
      </c>
      <c r="V43" s="202">
        <v>0.28000000000000003</v>
      </c>
      <c r="W43" s="202">
        <v>0.78</v>
      </c>
      <c r="X43" s="202">
        <v>2.5499999999999998</v>
      </c>
      <c r="Y43" s="202">
        <v>0</v>
      </c>
      <c r="Z43" s="202">
        <v>2.4</v>
      </c>
      <c r="AA43" s="202">
        <v>1.55</v>
      </c>
      <c r="AB43" s="202">
        <v>0</v>
      </c>
      <c r="AC43" s="202">
        <v>1.25</v>
      </c>
      <c r="AD43" s="202">
        <v>12.46</v>
      </c>
      <c r="AE43" s="202">
        <v>0</v>
      </c>
      <c r="AF43" s="202">
        <v>0</v>
      </c>
      <c r="AG43" s="202">
        <v>42.44</v>
      </c>
      <c r="AH43" s="202">
        <v>11.32</v>
      </c>
      <c r="AI43" s="202">
        <v>50.92</v>
      </c>
      <c r="AJ43" s="202">
        <v>0</v>
      </c>
      <c r="AK43" s="202">
        <v>99.61</v>
      </c>
      <c r="AL43" s="202">
        <v>0</v>
      </c>
      <c r="AM43" s="202">
        <v>0</v>
      </c>
      <c r="AN43" s="202">
        <v>0</v>
      </c>
      <c r="AO43" s="202">
        <v>314.39</v>
      </c>
      <c r="AP43" s="202">
        <v>0</v>
      </c>
      <c r="AQ43" s="202">
        <v>0</v>
      </c>
      <c r="AR43" s="202">
        <v>19.46</v>
      </c>
      <c r="AS43" s="202">
        <v>31.1</v>
      </c>
      <c r="AT43" s="202">
        <v>18.29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10.35</v>
      </c>
      <c r="J44" s="202">
        <v>2.41</v>
      </c>
      <c r="K44" s="202">
        <v>19.96</v>
      </c>
      <c r="L44" s="202">
        <v>0.28999999999999998</v>
      </c>
      <c r="M44" s="202">
        <v>2.5</v>
      </c>
      <c r="N44" s="202">
        <v>2.0499999999999998</v>
      </c>
      <c r="O44" s="202">
        <v>2.89</v>
      </c>
      <c r="P44" s="202">
        <v>0.98</v>
      </c>
      <c r="Q44" s="202">
        <v>0.36</v>
      </c>
      <c r="R44" s="202">
        <v>0.73</v>
      </c>
      <c r="S44" s="202">
        <v>0</v>
      </c>
      <c r="T44" s="202">
        <v>0</v>
      </c>
      <c r="U44" s="202">
        <v>5.26</v>
      </c>
      <c r="V44" s="202">
        <v>0.28000000000000003</v>
      </c>
      <c r="W44" s="202">
        <v>0.78</v>
      </c>
      <c r="X44" s="202">
        <v>2.5499999999999998</v>
      </c>
      <c r="Y44" s="202">
        <v>0</v>
      </c>
      <c r="Z44" s="202">
        <v>2.4</v>
      </c>
      <c r="AA44" s="202">
        <v>1.55</v>
      </c>
      <c r="AB44" s="202">
        <v>0</v>
      </c>
      <c r="AC44" s="202">
        <v>1.25</v>
      </c>
      <c r="AD44" s="202">
        <v>12.46</v>
      </c>
      <c r="AE44" s="202">
        <v>0</v>
      </c>
      <c r="AF44" s="202">
        <v>0</v>
      </c>
      <c r="AG44" s="202">
        <v>42.44</v>
      </c>
      <c r="AH44" s="202">
        <v>11.32</v>
      </c>
      <c r="AI44" s="202">
        <v>50.92</v>
      </c>
      <c r="AJ44" s="202">
        <v>0</v>
      </c>
      <c r="AK44" s="202">
        <v>99.61</v>
      </c>
      <c r="AL44" s="202">
        <v>0</v>
      </c>
      <c r="AM44" s="202">
        <v>0</v>
      </c>
      <c r="AN44" s="202">
        <v>0</v>
      </c>
      <c r="AO44" s="202">
        <v>314.39</v>
      </c>
      <c r="AP44" s="202">
        <v>0</v>
      </c>
      <c r="AQ44" s="202">
        <v>0</v>
      </c>
      <c r="AR44" s="202">
        <v>19.46</v>
      </c>
      <c r="AS44" s="202">
        <v>31.1</v>
      </c>
      <c r="AT44" s="202">
        <v>18.29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10.35</v>
      </c>
      <c r="J45" s="202">
        <v>2.41</v>
      </c>
      <c r="K45" s="202">
        <v>19.96</v>
      </c>
      <c r="L45" s="202">
        <v>0.3</v>
      </c>
      <c r="M45" s="202">
        <v>2.5</v>
      </c>
      <c r="N45" s="202">
        <v>2.0499999999999998</v>
      </c>
      <c r="O45" s="202">
        <v>2.89</v>
      </c>
      <c r="P45" s="202">
        <v>0.98</v>
      </c>
      <c r="Q45" s="202">
        <v>0.36</v>
      </c>
      <c r="R45" s="202">
        <v>0.73</v>
      </c>
      <c r="S45" s="202">
        <v>0</v>
      </c>
      <c r="T45" s="202">
        <v>0</v>
      </c>
      <c r="U45" s="202">
        <v>5.26</v>
      </c>
      <c r="V45" s="202">
        <v>0.28000000000000003</v>
      </c>
      <c r="W45" s="202">
        <v>0.78</v>
      </c>
      <c r="X45" s="202">
        <v>2.5499999999999998</v>
      </c>
      <c r="Y45" s="202">
        <v>0</v>
      </c>
      <c r="Z45" s="202">
        <v>2.4</v>
      </c>
      <c r="AA45" s="202">
        <v>1.55</v>
      </c>
      <c r="AB45" s="202">
        <v>0</v>
      </c>
      <c r="AC45" s="202">
        <v>1.25</v>
      </c>
      <c r="AD45" s="202">
        <v>12.46</v>
      </c>
      <c r="AE45" s="202">
        <v>0</v>
      </c>
      <c r="AF45" s="202">
        <v>0</v>
      </c>
      <c r="AG45" s="202">
        <v>42.44</v>
      </c>
      <c r="AH45" s="202">
        <v>16.97</v>
      </c>
      <c r="AI45" s="202">
        <v>50.92</v>
      </c>
      <c r="AJ45" s="202">
        <v>0</v>
      </c>
      <c r="AK45" s="202">
        <v>99.61</v>
      </c>
      <c r="AL45" s="202">
        <v>0</v>
      </c>
      <c r="AM45" s="202">
        <v>0</v>
      </c>
      <c r="AN45" s="202">
        <v>0</v>
      </c>
      <c r="AO45" s="202">
        <v>314.39</v>
      </c>
      <c r="AP45" s="202">
        <v>0</v>
      </c>
      <c r="AQ45" s="202">
        <v>0</v>
      </c>
      <c r="AR45" s="202">
        <v>19.37</v>
      </c>
      <c r="AS45" s="202">
        <v>31.1</v>
      </c>
      <c r="AT45" s="202">
        <v>18.29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10.35</v>
      </c>
      <c r="J46" s="202">
        <v>2.41</v>
      </c>
      <c r="K46" s="202">
        <v>19.98</v>
      </c>
      <c r="L46" s="202">
        <v>0.3</v>
      </c>
      <c r="M46" s="202">
        <v>2.5</v>
      </c>
      <c r="N46" s="202">
        <v>2.0499999999999998</v>
      </c>
      <c r="O46" s="202">
        <v>2.89</v>
      </c>
      <c r="P46" s="202">
        <v>0.98</v>
      </c>
      <c r="Q46" s="202">
        <v>0.36</v>
      </c>
      <c r="R46" s="202">
        <v>0.73</v>
      </c>
      <c r="S46" s="202">
        <v>0</v>
      </c>
      <c r="T46" s="202">
        <v>0</v>
      </c>
      <c r="U46" s="202">
        <v>5.26</v>
      </c>
      <c r="V46" s="202">
        <v>0.28000000000000003</v>
      </c>
      <c r="W46" s="202">
        <v>0.78</v>
      </c>
      <c r="X46" s="202">
        <v>2.5499999999999998</v>
      </c>
      <c r="Y46" s="202">
        <v>0</v>
      </c>
      <c r="Z46" s="202">
        <v>2.4</v>
      </c>
      <c r="AA46" s="202">
        <v>1.55</v>
      </c>
      <c r="AB46" s="202">
        <v>0</v>
      </c>
      <c r="AC46" s="202">
        <v>1.25</v>
      </c>
      <c r="AD46" s="202">
        <v>12.46</v>
      </c>
      <c r="AE46" s="202">
        <v>0</v>
      </c>
      <c r="AF46" s="202">
        <v>0</v>
      </c>
      <c r="AG46" s="202">
        <v>42.44</v>
      </c>
      <c r="AH46" s="202">
        <v>22.63</v>
      </c>
      <c r="AI46" s="202">
        <v>50.92</v>
      </c>
      <c r="AJ46" s="202">
        <v>0</v>
      </c>
      <c r="AK46" s="202">
        <v>99.61</v>
      </c>
      <c r="AL46" s="202">
        <v>0</v>
      </c>
      <c r="AM46" s="202">
        <v>0</v>
      </c>
      <c r="AN46" s="202">
        <v>0</v>
      </c>
      <c r="AO46" s="202">
        <v>314.39</v>
      </c>
      <c r="AP46" s="202">
        <v>0</v>
      </c>
      <c r="AQ46" s="202">
        <v>0</v>
      </c>
      <c r="AR46" s="202">
        <v>19.28</v>
      </c>
      <c r="AS46" s="202">
        <v>31.1</v>
      </c>
      <c r="AT46" s="202">
        <v>18.29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10.35</v>
      </c>
      <c r="J47" s="202">
        <v>2.41</v>
      </c>
      <c r="K47" s="202">
        <v>19.98</v>
      </c>
      <c r="L47" s="202">
        <v>0.3</v>
      </c>
      <c r="M47" s="202">
        <v>2.5</v>
      </c>
      <c r="N47" s="202">
        <v>2.0499999999999998</v>
      </c>
      <c r="O47" s="202">
        <v>2.89</v>
      </c>
      <c r="P47" s="202">
        <v>0.98</v>
      </c>
      <c r="Q47" s="202">
        <v>0.36</v>
      </c>
      <c r="R47" s="202">
        <v>0.73</v>
      </c>
      <c r="S47" s="202">
        <v>0</v>
      </c>
      <c r="T47" s="202">
        <v>0</v>
      </c>
      <c r="U47" s="202">
        <v>5.26</v>
      </c>
      <c r="V47" s="202">
        <v>0.28000000000000003</v>
      </c>
      <c r="W47" s="202">
        <v>0.78</v>
      </c>
      <c r="X47" s="202">
        <v>2.5499999999999998</v>
      </c>
      <c r="Y47" s="202">
        <v>0</v>
      </c>
      <c r="Z47" s="202">
        <v>2.4</v>
      </c>
      <c r="AA47" s="202">
        <v>1.55</v>
      </c>
      <c r="AB47" s="202">
        <v>0</v>
      </c>
      <c r="AC47" s="202">
        <v>1.25</v>
      </c>
      <c r="AD47" s="202">
        <v>12.46</v>
      </c>
      <c r="AE47" s="202">
        <v>0</v>
      </c>
      <c r="AF47" s="202">
        <v>0</v>
      </c>
      <c r="AG47" s="202">
        <v>42.44</v>
      </c>
      <c r="AH47" s="202">
        <v>22.63</v>
      </c>
      <c r="AI47" s="202">
        <v>50.92</v>
      </c>
      <c r="AJ47" s="202">
        <v>0</v>
      </c>
      <c r="AK47" s="202">
        <v>99.61</v>
      </c>
      <c r="AL47" s="202">
        <v>0</v>
      </c>
      <c r="AM47" s="202">
        <v>0</v>
      </c>
      <c r="AN47" s="202">
        <v>0</v>
      </c>
      <c r="AO47" s="202">
        <v>314.39</v>
      </c>
      <c r="AP47" s="202">
        <v>0</v>
      </c>
      <c r="AQ47" s="202">
        <v>0</v>
      </c>
      <c r="AR47" s="202">
        <v>19.18</v>
      </c>
      <c r="AS47" s="202">
        <v>31.1</v>
      </c>
      <c r="AT47" s="202">
        <v>18.29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10.35</v>
      </c>
      <c r="J48" s="202">
        <v>2.41</v>
      </c>
      <c r="K48" s="202">
        <v>19.98</v>
      </c>
      <c r="L48" s="202">
        <v>0.3</v>
      </c>
      <c r="M48" s="202">
        <v>2.5</v>
      </c>
      <c r="N48" s="202">
        <v>2.0499999999999998</v>
      </c>
      <c r="O48" s="202">
        <v>2.89</v>
      </c>
      <c r="P48" s="202">
        <v>0.98</v>
      </c>
      <c r="Q48" s="202">
        <v>0.36</v>
      </c>
      <c r="R48" s="202">
        <v>0.73</v>
      </c>
      <c r="S48" s="202">
        <v>0</v>
      </c>
      <c r="T48" s="202">
        <v>0</v>
      </c>
      <c r="U48" s="202">
        <v>5.26</v>
      </c>
      <c r="V48" s="202">
        <v>0.28000000000000003</v>
      </c>
      <c r="W48" s="202">
        <v>0.78</v>
      </c>
      <c r="X48" s="202">
        <v>2.5499999999999998</v>
      </c>
      <c r="Y48" s="202">
        <v>0</v>
      </c>
      <c r="Z48" s="202">
        <v>2.4</v>
      </c>
      <c r="AA48" s="202">
        <v>1.55</v>
      </c>
      <c r="AB48" s="202">
        <v>0</v>
      </c>
      <c r="AC48" s="202">
        <v>1.25</v>
      </c>
      <c r="AD48" s="202">
        <v>12.46</v>
      </c>
      <c r="AE48" s="202">
        <v>0</v>
      </c>
      <c r="AF48" s="202">
        <v>0</v>
      </c>
      <c r="AG48" s="202">
        <v>42.44</v>
      </c>
      <c r="AH48" s="202">
        <v>0</v>
      </c>
      <c r="AI48" s="202">
        <v>50.92</v>
      </c>
      <c r="AJ48" s="202">
        <v>0</v>
      </c>
      <c r="AK48" s="202">
        <v>99.61</v>
      </c>
      <c r="AL48" s="202">
        <v>0</v>
      </c>
      <c r="AM48" s="202">
        <v>0</v>
      </c>
      <c r="AN48" s="202">
        <v>0</v>
      </c>
      <c r="AO48" s="202">
        <v>314.39</v>
      </c>
      <c r="AP48" s="202">
        <v>0</v>
      </c>
      <c r="AQ48" s="202">
        <v>0</v>
      </c>
      <c r="AR48" s="202">
        <v>19.18</v>
      </c>
      <c r="AS48" s="202">
        <v>31.1</v>
      </c>
      <c r="AT48" s="202">
        <v>18.29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10.35</v>
      </c>
      <c r="J49" s="202">
        <v>2.41</v>
      </c>
      <c r="K49" s="202">
        <v>19.98</v>
      </c>
      <c r="L49" s="202">
        <v>0.3</v>
      </c>
      <c r="M49" s="202">
        <v>2.5</v>
      </c>
      <c r="N49" s="202">
        <v>2.0499999999999998</v>
      </c>
      <c r="O49" s="202">
        <v>2.89</v>
      </c>
      <c r="P49" s="202">
        <v>0.98</v>
      </c>
      <c r="Q49" s="202">
        <v>0.36</v>
      </c>
      <c r="R49" s="202">
        <v>0.73</v>
      </c>
      <c r="S49" s="202">
        <v>0</v>
      </c>
      <c r="T49" s="202">
        <v>0</v>
      </c>
      <c r="U49" s="202">
        <v>5.26</v>
      </c>
      <c r="V49" s="202">
        <v>0.28000000000000003</v>
      </c>
      <c r="W49" s="202">
        <v>0.78</v>
      </c>
      <c r="X49" s="202">
        <v>2.5499999999999998</v>
      </c>
      <c r="Y49" s="202">
        <v>0</v>
      </c>
      <c r="Z49" s="202">
        <v>2.4</v>
      </c>
      <c r="AA49" s="202">
        <v>1.55</v>
      </c>
      <c r="AB49" s="202">
        <v>0</v>
      </c>
      <c r="AC49" s="202">
        <v>1.25</v>
      </c>
      <c r="AD49" s="202">
        <v>12.46</v>
      </c>
      <c r="AE49" s="202">
        <v>0</v>
      </c>
      <c r="AF49" s="202">
        <v>0</v>
      </c>
      <c r="AG49" s="202">
        <v>42.44</v>
      </c>
      <c r="AH49" s="202">
        <v>0</v>
      </c>
      <c r="AI49" s="202">
        <v>50.92</v>
      </c>
      <c r="AJ49" s="202">
        <v>0</v>
      </c>
      <c r="AK49" s="202">
        <v>99.61</v>
      </c>
      <c r="AL49" s="202">
        <v>0</v>
      </c>
      <c r="AM49" s="202">
        <v>0</v>
      </c>
      <c r="AN49" s="202">
        <v>0</v>
      </c>
      <c r="AO49" s="202">
        <v>314.39</v>
      </c>
      <c r="AP49" s="202">
        <v>0</v>
      </c>
      <c r="AQ49" s="202">
        <v>0</v>
      </c>
      <c r="AR49" s="202">
        <v>19.09</v>
      </c>
      <c r="AS49" s="202">
        <v>31.1</v>
      </c>
      <c r="AT49" s="202">
        <v>18.29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10.35</v>
      </c>
      <c r="J50" s="202">
        <v>2.41</v>
      </c>
      <c r="K50" s="202">
        <v>19.98</v>
      </c>
      <c r="L50" s="202">
        <v>0.3</v>
      </c>
      <c r="M50" s="202">
        <v>2.5</v>
      </c>
      <c r="N50" s="202">
        <v>2.0499999999999998</v>
      </c>
      <c r="O50" s="202">
        <v>2.89</v>
      </c>
      <c r="P50" s="202">
        <v>0.98</v>
      </c>
      <c r="Q50" s="202">
        <v>0.36</v>
      </c>
      <c r="R50" s="202">
        <v>0.73</v>
      </c>
      <c r="S50" s="202">
        <v>0</v>
      </c>
      <c r="T50" s="202">
        <v>0</v>
      </c>
      <c r="U50" s="202">
        <v>5.26</v>
      </c>
      <c r="V50" s="202">
        <v>0.28000000000000003</v>
      </c>
      <c r="W50" s="202">
        <v>0.78</v>
      </c>
      <c r="X50" s="202">
        <v>2.5499999999999998</v>
      </c>
      <c r="Y50" s="202">
        <v>0</v>
      </c>
      <c r="Z50" s="202">
        <v>2.4</v>
      </c>
      <c r="AA50" s="202">
        <v>1.55</v>
      </c>
      <c r="AB50" s="202">
        <v>0</v>
      </c>
      <c r="AC50" s="202">
        <v>1.25</v>
      </c>
      <c r="AD50" s="202">
        <v>12.46</v>
      </c>
      <c r="AE50" s="202">
        <v>0</v>
      </c>
      <c r="AF50" s="202">
        <v>0</v>
      </c>
      <c r="AG50" s="202">
        <v>42.44</v>
      </c>
      <c r="AH50" s="202">
        <v>0</v>
      </c>
      <c r="AI50" s="202">
        <v>50.92</v>
      </c>
      <c r="AJ50" s="202">
        <v>0</v>
      </c>
      <c r="AK50" s="202">
        <v>99.61</v>
      </c>
      <c r="AL50" s="202">
        <v>0</v>
      </c>
      <c r="AM50" s="202">
        <v>0</v>
      </c>
      <c r="AN50" s="202">
        <v>0</v>
      </c>
      <c r="AO50" s="202">
        <v>314.39</v>
      </c>
      <c r="AP50" s="202">
        <v>0</v>
      </c>
      <c r="AQ50" s="202">
        <v>0</v>
      </c>
      <c r="AR50" s="202">
        <v>19.09</v>
      </c>
      <c r="AS50" s="202">
        <v>31.1</v>
      </c>
      <c r="AT50" s="202">
        <v>18.29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10.35</v>
      </c>
      <c r="J51" s="202">
        <v>2.41</v>
      </c>
      <c r="K51" s="202">
        <v>19.98</v>
      </c>
      <c r="L51" s="202">
        <v>0.25</v>
      </c>
      <c r="M51" s="202">
        <v>2.5</v>
      </c>
      <c r="N51" s="202">
        <v>2.0499999999999998</v>
      </c>
      <c r="O51" s="202">
        <v>2.89</v>
      </c>
      <c r="P51" s="202">
        <v>0.98</v>
      </c>
      <c r="Q51" s="202">
        <v>0.36</v>
      </c>
      <c r="R51" s="202">
        <v>0.73</v>
      </c>
      <c r="S51" s="202">
        <v>0</v>
      </c>
      <c r="T51" s="202">
        <v>0</v>
      </c>
      <c r="U51" s="202">
        <v>5.26</v>
      </c>
      <c r="V51" s="202">
        <v>0.28000000000000003</v>
      </c>
      <c r="W51" s="202">
        <v>0.78</v>
      </c>
      <c r="X51" s="202">
        <v>2.5499999999999998</v>
      </c>
      <c r="Y51" s="202">
        <v>0</v>
      </c>
      <c r="Z51" s="202">
        <v>2.4</v>
      </c>
      <c r="AA51" s="202">
        <v>1.55</v>
      </c>
      <c r="AB51" s="202">
        <v>0</v>
      </c>
      <c r="AC51" s="202">
        <v>1.25</v>
      </c>
      <c r="AD51" s="202">
        <v>12.46</v>
      </c>
      <c r="AE51" s="202">
        <v>0</v>
      </c>
      <c r="AF51" s="202">
        <v>0</v>
      </c>
      <c r="AG51" s="202">
        <v>42.44</v>
      </c>
      <c r="AH51" s="202">
        <v>0</v>
      </c>
      <c r="AI51" s="202">
        <v>50.92</v>
      </c>
      <c r="AJ51" s="202">
        <v>0</v>
      </c>
      <c r="AK51" s="202">
        <v>99.61</v>
      </c>
      <c r="AL51" s="202">
        <v>0</v>
      </c>
      <c r="AM51" s="202">
        <v>0</v>
      </c>
      <c r="AN51" s="202">
        <v>0</v>
      </c>
      <c r="AO51" s="202">
        <v>308.17</v>
      </c>
      <c r="AP51" s="202">
        <v>0</v>
      </c>
      <c r="AQ51" s="202">
        <v>0</v>
      </c>
      <c r="AR51" s="202">
        <v>19.04</v>
      </c>
      <c r="AS51" s="202">
        <v>31.1</v>
      </c>
      <c r="AT51" s="202">
        <v>18.29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10.35</v>
      </c>
      <c r="J52" s="202">
        <v>2.41</v>
      </c>
      <c r="K52" s="202">
        <v>19.98</v>
      </c>
      <c r="L52" s="202">
        <v>0.25</v>
      </c>
      <c r="M52" s="202">
        <v>2.5</v>
      </c>
      <c r="N52" s="202">
        <v>2.0499999999999998</v>
      </c>
      <c r="O52" s="202">
        <v>2.89</v>
      </c>
      <c r="P52" s="202">
        <v>0.98</v>
      </c>
      <c r="Q52" s="202">
        <v>0.36</v>
      </c>
      <c r="R52" s="202">
        <v>0.73</v>
      </c>
      <c r="S52" s="202">
        <v>0</v>
      </c>
      <c r="T52" s="202">
        <v>0</v>
      </c>
      <c r="U52" s="202">
        <v>5.26</v>
      </c>
      <c r="V52" s="202">
        <v>0.28000000000000003</v>
      </c>
      <c r="W52" s="202">
        <v>0.78</v>
      </c>
      <c r="X52" s="202">
        <v>2.5499999999999998</v>
      </c>
      <c r="Y52" s="202">
        <v>0</v>
      </c>
      <c r="Z52" s="202">
        <v>2.4</v>
      </c>
      <c r="AA52" s="202">
        <v>1.55</v>
      </c>
      <c r="AB52" s="202">
        <v>0</v>
      </c>
      <c r="AC52" s="202">
        <v>1.25</v>
      </c>
      <c r="AD52" s="202">
        <v>12.46</v>
      </c>
      <c r="AE52" s="202">
        <v>0</v>
      </c>
      <c r="AF52" s="202">
        <v>0</v>
      </c>
      <c r="AG52" s="202">
        <v>42.44</v>
      </c>
      <c r="AH52" s="202">
        <v>0</v>
      </c>
      <c r="AI52" s="202">
        <v>50.92</v>
      </c>
      <c r="AJ52" s="202">
        <v>0</v>
      </c>
      <c r="AK52" s="202">
        <v>99.61</v>
      </c>
      <c r="AL52" s="202">
        <v>0</v>
      </c>
      <c r="AM52" s="202">
        <v>0</v>
      </c>
      <c r="AN52" s="202">
        <v>0</v>
      </c>
      <c r="AO52" s="202">
        <v>308.17</v>
      </c>
      <c r="AP52" s="202">
        <v>0</v>
      </c>
      <c r="AQ52" s="202">
        <v>0</v>
      </c>
      <c r="AR52" s="202">
        <v>18.96</v>
      </c>
      <c r="AS52" s="202">
        <v>31.1</v>
      </c>
      <c r="AT52" s="202">
        <v>18.29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10.35</v>
      </c>
      <c r="J53" s="202">
        <v>2.41</v>
      </c>
      <c r="K53" s="202">
        <v>19.98</v>
      </c>
      <c r="L53" s="202">
        <v>0.25</v>
      </c>
      <c r="M53" s="202">
        <v>2.5</v>
      </c>
      <c r="N53" s="202">
        <v>2.0499999999999998</v>
      </c>
      <c r="O53" s="202">
        <v>2.89</v>
      </c>
      <c r="P53" s="202">
        <v>0.98</v>
      </c>
      <c r="Q53" s="202">
        <v>0.34</v>
      </c>
      <c r="R53" s="202">
        <v>0.73</v>
      </c>
      <c r="S53" s="202">
        <v>0.74</v>
      </c>
      <c r="T53" s="202">
        <v>0</v>
      </c>
      <c r="U53" s="202">
        <v>5.26</v>
      </c>
      <c r="V53" s="202">
        <v>0.28000000000000003</v>
      </c>
      <c r="W53" s="202">
        <v>0.78</v>
      </c>
      <c r="X53" s="202">
        <v>2.5499999999999998</v>
      </c>
      <c r="Y53" s="202">
        <v>0</v>
      </c>
      <c r="Z53" s="202">
        <v>2.4</v>
      </c>
      <c r="AA53" s="202">
        <v>1.55</v>
      </c>
      <c r="AB53" s="202">
        <v>0</v>
      </c>
      <c r="AC53" s="202">
        <v>1.25</v>
      </c>
      <c r="AD53" s="202">
        <v>12.46</v>
      </c>
      <c r="AE53" s="202">
        <v>0</v>
      </c>
      <c r="AF53" s="202">
        <v>0</v>
      </c>
      <c r="AG53" s="202">
        <v>42.44</v>
      </c>
      <c r="AH53" s="202">
        <v>0</v>
      </c>
      <c r="AI53" s="202">
        <v>50.92</v>
      </c>
      <c r="AJ53" s="202">
        <v>0</v>
      </c>
      <c r="AK53" s="202">
        <v>99.61</v>
      </c>
      <c r="AL53" s="202">
        <v>0</v>
      </c>
      <c r="AM53" s="202">
        <v>0</v>
      </c>
      <c r="AN53" s="202">
        <v>0</v>
      </c>
      <c r="AO53" s="202">
        <v>308.17</v>
      </c>
      <c r="AP53" s="202">
        <v>0</v>
      </c>
      <c r="AQ53" s="202">
        <v>0</v>
      </c>
      <c r="AR53" s="202">
        <v>18.96</v>
      </c>
      <c r="AS53" s="202">
        <v>31.1</v>
      </c>
      <c r="AT53" s="202">
        <v>18.29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10.35</v>
      </c>
      <c r="J54" s="202">
        <v>2.41</v>
      </c>
      <c r="K54" s="202">
        <v>87.21</v>
      </c>
      <c r="L54" s="202">
        <v>0.25</v>
      </c>
      <c r="M54" s="202">
        <v>2.5</v>
      </c>
      <c r="N54" s="202">
        <v>2.0499999999999998</v>
      </c>
      <c r="O54" s="202">
        <v>2.89</v>
      </c>
      <c r="P54" s="202">
        <v>0.98</v>
      </c>
      <c r="Q54" s="202">
        <v>0.35</v>
      </c>
      <c r="R54" s="202">
        <v>0.73</v>
      </c>
      <c r="S54" s="202">
        <v>0.27</v>
      </c>
      <c r="T54" s="202">
        <v>0</v>
      </c>
      <c r="U54" s="202">
        <v>5.26</v>
      </c>
      <c r="V54" s="202">
        <v>0.28000000000000003</v>
      </c>
      <c r="W54" s="202">
        <v>0.78</v>
      </c>
      <c r="X54" s="202">
        <v>2.5499999999999998</v>
      </c>
      <c r="Y54" s="202">
        <v>0</v>
      </c>
      <c r="Z54" s="202">
        <v>2.4</v>
      </c>
      <c r="AA54" s="202">
        <v>1.55</v>
      </c>
      <c r="AB54" s="202">
        <v>0</v>
      </c>
      <c r="AC54" s="202">
        <v>1.25</v>
      </c>
      <c r="AD54" s="202">
        <v>12.46</v>
      </c>
      <c r="AE54" s="202">
        <v>0</v>
      </c>
      <c r="AF54" s="202">
        <v>0</v>
      </c>
      <c r="AG54" s="202">
        <v>42.44</v>
      </c>
      <c r="AH54" s="202">
        <v>0</v>
      </c>
      <c r="AI54" s="202">
        <v>50.92</v>
      </c>
      <c r="AJ54" s="202">
        <v>0</v>
      </c>
      <c r="AK54" s="202">
        <v>99.61</v>
      </c>
      <c r="AL54" s="202">
        <v>0</v>
      </c>
      <c r="AM54" s="202">
        <v>0</v>
      </c>
      <c r="AN54" s="202">
        <v>0</v>
      </c>
      <c r="AO54" s="202">
        <v>308.17</v>
      </c>
      <c r="AP54" s="202">
        <v>0</v>
      </c>
      <c r="AQ54" s="202">
        <v>0</v>
      </c>
      <c r="AR54" s="202">
        <v>18.86</v>
      </c>
      <c r="AS54" s="202">
        <v>31.1</v>
      </c>
      <c r="AT54" s="202">
        <v>18.29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10.35</v>
      </c>
      <c r="J55" s="202">
        <v>2.41</v>
      </c>
      <c r="K55" s="202">
        <v>125.3</v>
      </c>
      <c r="L55" s="202">
        <v>0.25</v>
      </c>
      <c r="M55" s="202">
        <v>2.5</v>
      </c>
      <c r="N55" s="202">
        <v>2.0499999999999998</v>
      </c>
      <c r="O55" s="202">
        <v>2.89</v>
      </c>
      <c r="P55" s="202">
        <v>0.98</v>
      </c>
      <c r="Q55" s="202">
        <v>0.35</v>
      </c>
      <c r="R55" s="202">
        <v>0.73</v>
      </c>
      <c r="S55" s="202">
        <v>0.27</v>
      </c>
      <c r="T55" s="202">
        <v>0</v>
      </c>
      <c r="U55" s="202">
        <v>2.71</v>
      </c>
      <c r="V55" s="202">
        <v>0.28000000000000003</v>
      </c>
      <c r="W55" s="202">
        <v>0.78</v>
      </c>
      <c r="X55" s="202">
        <v>2.5499999999999998</v>
      </c>
      <c r="Y55" s="202">
        <v>0</v>
      </c>
      <c r="Z55" s="202">
        <v>2.4</v>
      </c>
      <c r="AA55" s="202">
        <v>1.55</v>
      </c>
      <c r="AB55" s="202">
        <v>0</v>
      </c>
      <c r="AC55" s="202">
        <v>1.25</v>
      </c>
      <c r="AD55" s="202">
        <v>12.46</v>
      </c>
      <c r="AE55" s="202">
        <v>0</v>
      </c>
      <c r="AF55" s="202">
        <v>0</v>
      </c>
      <c r="AG55" s="202">
        <v>42.44</v>
      </c>
      <c r="AH55" s="202">
        <v>0</v>
      </c>
      <c r="AI55" s="202">
        <v>50.92</v>
      </c>
      <c r="AJ55" s="202">
        <v>0</v>
      </c>
      <c r="AK55" s="202">
        <v>99.61</v>
      </c>
      <c r="AL55" s="202">
        <v>0</v>
      </c>
      <c r="AM55" s="202">
        <v>0</v>
      </c>
      <c r="AN55" s="202">
        <v>0</v>
      </c>
      <c r="AO55" s="202">
        <v>308.17</v>
      </c>
      <c r="AP55" s="202">
        <v>0</v>
      </c>
      <c r="AQ55" s="202">
        <v>0</v>
      </c>
      <c r="AR55" s="202">
        <v>18.86</v>
      </c>
      <c r="AS55" s="202">
        <v>31.1</v>
      </c>
      <c r="AT55" s="202">
        <v>18.29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10.35</v>
      </c>
      <c r="J56" s="202">
        <v>2.41</v>
      </c>
      <c r="K56" s="202">
        <v>125.3</v>
      </c>
      <c r="L56" s="202">
        <v>0.25</v>
      </c>
      <c r="M56" s="202">
        <v>2.5</v>
      </c>
      <c r="N56" s="202">
        <v>2.0499999999999998</v>
      </c>
      <c r="O56" s="202">
        <v>2.89</v>
      </c>
      <c r="P56" s="202">
        <v>0.98</v>
      </c>
      <c r="Q56" s="202">
        <v>0.35</v>
      </c>
      <c r="R56" s="202">
        <v>0.73</v>
      </c>
      <c r="S56" s="202">
        <v>0.38</v>
      </c>
      <c r="T56" s="202">
        <v>0</v>
      </c>
      <c r="U56" s="202">
        <v>2.71</v>
      </c>
      <c r="V56" s="202">
        <v>0.28000000000000003</v>
      </c>
      <c r="W56" s="202">
        <v>0.78</v>
      </c>
      <c r="X56" s="202">
        <v>2.5499999999999998</v>
      </c>
      <c r="Y56" s="202">
        <v>0</v>
      </c>
      <c r="Z56" s="202">
        <v>2.4</v>
      </c>
      <c r="AA56" s="202">
        <v>1.55</v>
      </c>
      <c r="AB56" s="202">
        <v>0</v>
      </c>
      <c r="AC56" s="202">
        <v>1.25</v>
      </c>
      <c r="AD56" s="202">
        <v>12.46</v>
      </c>
      <c r="AE56" s="202">
        <v>0</v>
      </c>
      <c r="AF56" s="202">
        <v>0</v>
      </c>
      <c r="AG56" s="202">
        <v>42.44</v>
      </c>
      <c r="AH56" s="202">
        <v>0</v>
      </c>
      <c r="AI56" s="202">
        <v>50.92</v>
      </c>
      <c r="AJ56" s="202">
        <v>0</v>
      </c>
      <c r="AK56" s="202">
        <v>99.61</v>
      </c>
      <c r="AL56" s="202">
        <v>0</v>
      </c>
      <c r="AM56" s="202">
        <v>0</v>
      </c>
      <c r="AN56" s="202">
        <v>0</v>
      </c>
      <c r="AO56" s="202">
        <v>308.17</v>
      </c>
      <c r="AP56" s="202">
        <v>0</v>
      </c>
      <c r="AQ56" s="202">
        <v>0</v>
      </c>
      <c r="AR56" s="202">
        <v>18.86</v>
      </c>
      <c r="AS56" s="202">
        <v>31.1</v>
      </c>
      <c r="AT56" s="202">
        <v>18.29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10.35</v>
      </c>
      <c r="J57" s="202">
        <v>2.41</v>
      </c>
      <c r="K57" s="202">
        <v>125.3</v>
      </c>
      <c r="L57" s="202">
        <v>0.25</v>
      </c>
      <c r="M57" s="202">
        <v>2.5</v>
      </c>
      <c r="N57" s="202">
        <v>2.0499999999999998</v>
      </c>
      <c r="O57" s="202">
        <v>2.89</v>
      </c>
      <c r="P57" s="202">
        <v>0.98</v>
      </c>
      <c r="Q57" s="202">
        <v>0.35</v>
      </c>
      <c r="R57" s="202">
        <v>0.73</v>
      </c>
      <c r="S57" s="202">
        <v>0.17</v>
      </c>
      <c r="T57" s="202">
        <v>0</v>
      </c>
      <c r="U57" s="202">
        <v>2.71</v>
      </c>
      <c r="V57" s="202">
        <v>0.28000000000000003</v>
      </c>
      <c r="W57" s="202">
        <v>0.78</v>
      </c>
      <c r="X57" s="202">
        <v>2.5499999999999998</v>
      </c>
      <c r="Y57" s="202">
        <v>0</v>
      </c>
      <c r="Z57" s="202">
        <v>2.4</v>
      </c>
      <c r="AA57" s="202">
        <v>1.55</v>
      </c>
      <c r="AB57" s="202">
        <v>0</v>
      </c>
      <c r="AC57" s="202">
        <v>1.25</v>
      </c>
      <c r="AD57" s="202">
        <v>12.46</v>
      </c>
      <c r="AE57" s="202">
        <v>0</v>
      </c>
      <c r="AF57" s="202">
        <v>0</v>
      </c>
      <c r="AG57" s="202">
        <v>42.44</v>
      </c>
      <c r="AH57" s="202">
        <v>0</v>
      </c>
      <c r="AI57" s="202">
        <v>50.92</v>
      </c>
      <c r="AJ57" s="202">
        <v>0</v>
      </c>
      <c r="AK57" s="202">
        <v>99.61</v>
      </c>
      <c r="AL57" s="202">
        <v>0</v>
      </c>
      <c r="AM57" s="202">
        <v>0</v>
      </c>
      <c r="AN57" s="202">
        <v>0</v>
      </c>
      <c r="AO57" s="202">
        <v>308.17</v>
      </c>
      <c r="AP57" s="202">
        <v>0</v>
      </c>
      <c r="AQ57" s="202">
        <v>0</v>
      </c>
      <c r="AR57" s="202">
        <v>18.86</v>
      </c>
      <c r="AS57" s="202">
        <v>31.1</v>
      </c>
      <c r="AT57" s="202">
        <v>18.29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10.35</v>
      </c>
      <c r="J58" s="202">
        <v>2.41</v>
      </c>
      <c r="K58" s="202">
        <v>125.3</v>
      </c>
      <c r="L58" s="202">
        <v>0.25</v>
      </c>
      <c r="M58" s="202">
        <v>2.5</v>
      </c>
      <c r="N58" s="202">
        <v>2.0499999999999998</v>
      </c>
      <c r="O58" s="202">
        <v>2.89</v>
      </c>
      <c r="P58" s="202">
        <v>0.98</v>
      </c>
      <c r="Q58" s="202">
        <v>0.35</v>
      </c>
      <c r="R58" s="202">
        <v>0.73</v>
      </c>
      <c r="S58" s="202">
        <v>0.22</v>
      </c>
      <c r="T58" s="202">
        <v>0</v>
      </c>
      <c r="U58" s="202">
        <v>2.71</v>
      </c>
      <c r="V58" s="202">
        <v>0.28000000000000003</v>
      </c>
      <c r="W58" s="202">
        <v>0.78</v>
      </c>
      <c r="X58" s="202">
        <v>2.5499999999999998</v>
      </c>
      <c r="Y58" s="202">
        <v>0</v>
      </c>
      <c r="Z58" s="202">
        <v>2.4</v>
      </c>
      <c r="AA58" s="202">
        <v>1.55</v>
      </c>
      <c r="AB58" s="202">
        <v>0</v>
      </c>
      <c r="AC58" s="202">
        <v>1.25</v>
      </c>
      <c r="AD58" s="202">
        <v>12.46</v>
      </c>
      <c r="AE58" s="202">
        <v>0</v>
      </c>
      <c r="AF58" s="202">
        <v>0</v>
      </c>
      <c r="AG58" s="202">
        <v>42.44</v>
      </c>
      <c r="AH58" s="202">
        <v>0</v>
      </c>
      <c r="AI58" s="202">
        <v>50.92</v>
      </c>
      <c r="AJ58" s="202">
        <v>0</v>
      </c>
      <c r="AK58" s="202">
        <v>99.61</v>
      </c>
      <c r="AL58" s="202">
        <v>0</v>
      </c>
      <c r="AM58" s="202">
        <v>0</v>
      </c>
      <c r="AN58" s="202">
        <v>0</v>
      </c>
      <c r="AO58" s="202">
        <v>308.17</v>
      </c>
      <c r="AP58" s="202">
        <v>0</v>
      </c>
      <c r="AQ58" s="202">
        <v>0</v>
      </c>
      <c r="AR58" s="202">
        <v>18.77</v>
      </c>
      <c r="AS58" s="202">
        <v>31.1</v>
      </c>
      <c r="AT58" s="202">
        <v>18.29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10.35</v>
      </c>
      <c r="J59" s="202">
        <v>2.41</v>
      </c>
      <c r="K59" s="202">
        <v>125.3</v>
      </c>
      <c r="L59" s="202">
        <v>0.25</v>
      </c>
      <c r="M59" s="202">
        <v>2.5</v>
      </c>
      <c r="N59" s="202">
        <v>2.0499999999999998</v>
      </c>
      <c r="O59" s="202">
        <v>2.89</v>
      </c>
      <c r="P59" s="202">
        <v>0.98</v>
      </c>
      <c r="Q59" s="202">
        <v>0.35</v>
      </c>
      <c r="R59" s="202">
        <v>0.73</v>
      </c>
      <c r="S59" s="202">
        <v>0.22</v>
      </c>
      <c r="T59" s="202">
        <v>0</v>
      </c>
      <c r="U59" s="202">
        <v>2.71</v>
      </c>
      <c r="V59" s="202">
        <v>0.28000000000000003</v>
      </c>
      <c r="W59" s="202">
        <v>0.78</v>
      </c>
      <c r="X59" s="202">
        <v>2.5499999999999998</v>
      </c>
      <c r="Y59" s="202">
        <v>0</v>
      </c>
      <c r="Z59" s="202">
        <v>2.4</v>
      </c>
      <c r="AA59" s="202">
        <v>1.55</v>
      </c>
      <c r="AB59" s="202">
        <v>0</v>
      </c>
      <c r="AC59" s="202">
        <v>1.25</v>
      </c>
      <c r="AD59" s="202">
        <v>12.46</v>
      </c>
      <c r="AE59" s="202">
        <v>0</v>
      </c>
      <c r="AF59" s="202">
        <v>0</v>
      </c>
      <c r="AG59" s="202">
        <v>42.44</v>
      </c>
      <c r="AH59" s="202">
        <v>0</v>
      </c>
      <c r="AI59" s="202">
        <v>50.92</v>
      </c>
      <c r="AJ59" s="202">
        <v>0</v>
      </c>
      <c r="AK59" s="202">
        <v>99.61</v>
      </c>
      <c r="AL59" s="202">
        <v>0</v>
      </c>
      <c r="AM59" s="202">
        <v>0</v>
      </c>
      <c r="AN59" s="202">
        <v>0</v>
      </c>
      <c r="AO59" s="202">
        <v>308.17</v>
      </c>
      <c r="AP59" s="202">
        <v>0</v>
      </c>
      <c r="AQ59" s="202">
        <v>0</v>
      </c>
      <c r="AR59" s="202">
        <v>18.86</v>
      </c>
      <c r="AS59" s="202">
        <v>31.1</v>
      </c>
      <c r="AT59" s="202">
        <v>18.29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10.35</v>
      </c>
      <c r="J60" s="202">
        <v>2.41</v>
      </c>
      <c r="K60" s="202">
        <v>125.3</v>
      </c>
      <c r="L60" s="202">
        <v>0.25</v>
      </c>
      <c r="M60" s="202">
        <v>2.5</v>
      </c>
      <c r="N60" s="202">
        <v>2.0499999999999998</v>
      </c>
      <c r="O60" s="202">
        <v>2.89</v>
      </c>
      <c r="P60" s="202">
        <v>0.98</v>
      </c>
      <c r="Q60" s="202">
        <v>0.35</v>
      </c>
      <c r="R60" s="202">
        <v>0.73</v>
      </c>
      <c r="S60" s="202">
        <v>0.26</v>
      </c>
      <c r="T60" s="202">
        <v>0</v>
      </c>
      <c r="U60" s="202">
        <v>2.71</v>
      </c>
      <c r="V60" s="202">
        <v>0.28000000000000003</v>
      </c>
      <c r="W60" s="202">
        <v>0.78</v>
      </c>
      <c r="X60" s="202">
        <v>2.5499999999999998</v>
      </c>
      <c r="Y60" s="202">
        <v>0</v>
      </c>
      <c r="Z60" s="202">
        <v>2.4</v>
      </c>
      <c r="AA60" s="202">
        <v>1.55</v>
      </c>
      <c r="AB60" s="202">
        <v>0</v>
      </c>
      <c r="AC60" s="202">
        <v>1.25</v>
      </c>
      <c r="AD60" s="202">
        <v>12.46</v>
      </c>
      <c r="AE60" s="202">
        <v>0</v>
      </c>
      <c r="AF60" s="202">
        <v>0</v>
      </c>
      <c r="AG60" s="202">
        <v>42.44</v>
      </c>
      <c r="AH60" s="202">
        <v>0</v>
      </c>
      <c r="AI60" s="202">
        <v>50.92</v>
      </c>
      <c r="AJ60" s="202">
        <v>0</v>
      </c>
      <c r="AK60" s="202">
        <v>99.61</v>
      </c>
      <c r="AL60" s="202">
        <v>0</v>
      </c>
      <c r="AM60" s="202">
        <v>0</v>
      </c>
      <c r="AN60" s="202">
        <v>0</v>
      </c>
      <c r="AO60" s="202">
        <v>308.17</v>
      </c>
      <c r="AP60" s="202">
        <v>0</v>
      </c>
      <c r="AQ60" s="202">
        <v>0</v>
      </c>
      <c r="AR60" s="202">
        <v>18.77</v>
      </c>
      <c r="AS60" s="202">
        <v>31.1</v>
      </c>
      <c r="AT60" s="202">
        <v>18.29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10.35</v>
      </c>
      <c r="J61" s="202">
        <v>2.41</v>
      </c>
      <c r="K61" s="202">
        <v>125.3</v>
      </c>
      <c r="L61" s="202">
        <v>0.25</v>
      </c>
      <c r="M61" s="202">
        <v>2.5</v>
      </c>
      <c r="N61" s="202">
        <v>2.0499999999999998</v>
      </c>
      <c r="O61" s="202">
        <v>2.89</v>
      </c>
      <c r="P61" s="202">
        <v>0.98</v>
      </c>
      <c r="Q61" s="202">
        <v>0.35</v>
      </c>
      <c r="R61" s="202">
        <v>0.73</v>
      </c>
      <c r="S61" s="202">
        <v>0.26</v>
      </c>
      <c r="T61" s="202">
        <v>0</v>
      </c>
      <c r="U61" s="202">
        <v>2.71</v>
      </c>
      <c r="V61" s="202">
        <v>0.28000000000000003</v>
      </c>
      <c r="W61" s="202">
        <v>0.78</v>
      </c>
      <c r="X61" s="202">
        <v>2.5499999999999998</v>
      </c>
      <c r="Y61" s="202">
        <v>0</v>
      </c>
      <c r="Z61" s="202">
        <v>2.4</v>
      </c>
      <c r="AA61" s="202">
        <v>1.55</v>
      </c>
      <c r="AB61" s="202">
        <v>0</v>
      </c>
      <c r="AC61" s="202">
        <v>1.25</v>
      </c>
      <c r="AD61" s="202">
        <v>12.46</v>
      </c>
      <c r="AE61" s="202">
        <v>0</v>
      </c>
      <c r="AF61" s="202">
        <v>0</v>
      </c>
      <c r="AG61" s="202">
        <v>42.44</v>
      </c>
      <c r="AH61" s="202">
        <v>0</v>
      </c>
      <c r="AI61" s="202">
        <v>50.92</v>
      </c>
      <c r="AJ61" s="202">
        <v>0</v>
      </c>
      <c r="AK61" s="202">
        <v>99.61</v>
      </c>
      <c r="AL61" s="202">
        <v>0</v>
      </c>
      <c r="AM61" s="202">
        <v>0</v>
      </c>
      <c r="AN61" s="202">
        <v>0</v>
      </c>
      <c r="AO61" s="202">
        <v>308.17</v>
      </c>
      <c r="AP61" s="202">
        <v>0</v>
      </c>
      <c r="AQ61" s="202">
        <v>0</v>
      </c>
      <c r="AR61" s="202">
        <v>18.77</v>
      </c>
      <c r="AS61" s="202">
        <v>31.1</v>
      </c>
      <c r="AT61" s="202">
        <v>18.29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10.35</v>
      </c>
      <c r="J62" s="202">
        <v>2.41</v>
      </c>
      <c r="K62" s="202">
        <v>125.3</v>
      </c>
      <c r="L62" s="202">
        <v>0.25</v>
      </c>
      <c r="M62" s="202">
        <v>2.5</v>
      </c>
      <c r="N62" s="202">
        <v>2.0499999999999998</v>
      </c>
      <c r="O62" s="202">
        <v>2.89</v>
      </c>
      <c r="P62" s="202">
        <v>0.98</v>
      </c>
      <c r="Q62" s="202">
        <v>0.35</v>
      </c>
      <c r="R62" s="202">
        <v>0.73</v>
      </c>
      <c r="S62" s="202">
        <v>0.32</v>
      </c>
      <c r="T62" s="202">
        <v>0</v>
      </c>
      <c r="U62" s="202">
        <v>2.71</v>
      </c>
      <c r="V62" s="202">
        <v>0.28000000000000003</v>
      </c>
      <c r="W62" s="202">
        <v>0.78</v>
      </c>
      <c r="X62" s="202">
        <v>2.5499999999999998</v>
      </c>
      <c r="Y62" s="202">
        <v>0</v>
      </c>
      <c r="Z62" s="202">
        <v>2.4</v>
      </c>
      <c r="AA62" s="202">
        <v>1.55</v>
      </c>
      <c r="AB62" s="202">
        <v>0</v>
      </c>
      <c r="AC62" s="202">
        <v>1.25</v>
      </c>
      <c r="AD62" s="202">
        <v>12.46</v>
      </c>
      <c r="AE62" s="202">
        <v>0</v>
      </c>
      <c r="AF62" s="202">
        <v>0</v>
      </c>
      <c r="AG62" s="202">
        <v>42.44</v>
      </c>
      <c r="AH62" s="202">
        <v>0</v>
      </c>
      <c r="AI62" s="202">
        <v>50.92</v>
      </c>
      <c r="AJ62" s="202">
        <v>0</v>
      </c>
      <c r="AK62" s="202">
        <v>99.61</v>
      </c>
      <c r="AL62" s="202">
        <v>0</v>
      </c>
      <c r="AM62" s="202">
        <v>0</v>
      </c>
      <c r="AN62" s="202">
        <v>0</v>
      </c>
      <c r="AO62" s="202">
        <v>308.17</v>
      </c>
      <c r="AP62" s="202">
        <v>0</v>
      </c>
      <c r="AQ62" s="202">
        <v>0</v>
      </c>
      <c r="AR62" s="202">
        <v>18.77</v>
      </c>
      <c r="AS62" s="202">
        <v>31.1</v>
      </c>
      <c r="AT62" s="202">
        <v>18.29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10.35</v>
      </c>
      <c r="J63" s="202">
        <v>2.41</v>
      </c>
      <c r="K63" s="202">
        <v>125.3</v>
      </c>
      <c r="L63" s="202">
        <v>0.25</v>
      </c>
      <c r="M63" s="202">
        <v>2.5</v>
      </c>
      <c r="N63" s="202">
        <v>2.0499999999999998</v>
      </c>
      <c r="O63" s="202">
        <v>2.89</v>
      </c>
      <c r="P63" s="202">
        <v>0.98</v>
      </c>
      <c r="Q63" s="202">
        <v>0.36</v>
      </c>
      <c r="R63" s="202">
        <v>0.73</v>
      </c>
      <c r="S63" s="202">
        <v>0.38</v>
      </c>
      <c r="T63" s="202">
        <v>0</v>
      </c>
      <c r="U63" s="202">
        <v>2.71</v>
      </c>
      <c r="V63" s="202">
        <v>0.28000000000000003</v>
      </c>
      <c r="W63" s="202">
        <v>0.78</v>
      </c>
      <c r="X63" s="202">
        <v>2.5499999999999998</v>
      </c>
      <c r="Y63" s="202">
        <v>0</v>
      </c>
      <c r="Z63" s="202">
        <v>2.4</v>
      </c>
      <c r="AA63" s="202">
        <v>1.55</v>
      </c>
      <c r="AB63" s="202">
        <v>0</v>
      </c>
      <c r="AC63" s="202">
        <v>1.25</v>
      </c>
      <c r="AD63" s="202">
        <v>12.46</v>
      </c>
      <c r="AE63" s="202">
        <v>0</v>
      </c>
      <c r="AF63" s="202">
        <v>0</v>
      </c>
      <c r="AG63" s="202">
        <v>42.44</v>
      </c>
      <c r="AH63" s="202">
        <v>0</v>
      </c>
      <c r="AI63" s="202">
        <v>50.92</v>
      </c>
      <c r="AJ63" s="202">
        <v>0</v>
      </c>
      <c r="AK63" s="202">
        <v>99.61</v>
      </c>
      <c r="AL63" s="202">
        <v>0</v>
      </c>
      <c r="AM63" s="202">
        <v>0</v>
      </c>
      <c r="AN63" s="202">
        <v>0</v>
      </c>
      <c r="AO63" s="202">
        <v>308.17</v>
      </c>
      <c r="AP63" s="202">
        <v>0</v>
      </c>
      <c r="AQ63" s="202">
        <v>0</v>
      </c>
      <c r="AR63" s="202">
        <v>18.77</v>
      </c>
      <c r="AS63" s="202">
        <v>31.1</v>
      </c>
      <c r="AT63" s="202">
        <v>18.29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10.35</v>
      </c>
      <c r="J64" s="202">
        <v>2.41</v>
      </c>
      <c r="K64" s="202">
        <v>125.3</v>
      </c>
      <c r="L64" s="202">
        <v>0.25</v>
      </c>
      <c r="M64" s="202">
        <v>2.5</v>
      </c>
      <c r="N64" s="202">
        <v>2.0499999999999998</v>
      </c>
      <c r="O64" s="202">
        <v>2.89</v>
      </c>
      <c r="P64" s="202">
        <v>0.98</v>
      </c>
      <c r="Q64" s="202">
        <v>0.36</v>
      </c>
      <c r="R64" s="202">
        <v>0.73</v>
      </c>
      <c r="S64" s="202">
        <v>0.44</v>
      </c>
      <c r="T64" s="202">
        <v>0</v>
      </c>
      <c r="U64" s="202">
        <v>2.71</v>
      </c>
      <c r="V64" s="202">
        <v>0.28000000000000003</v>
      </c>
      <c r="W64" s="202">
        <v>0.78</v>
      </c>
      <c r="X64" s="202">
        <v>2.5499999999999998</v>
      </c>
      <c r="Y64" s="202">
        <v>0</v>
      </c>
      <c r="Z64" s="202">
        <v>2.4</v>
      </c>
      <c r="AA64" s="202">
        <v>1.55</v>
      </c>
      <c r="AB64" s="202">
        <v>0</v>
      </c>
      <c r="AC64" s="202">
        <v>1.25</v>
      </c>
      <c r="AD64" s="202">
        <v>12.46</v>
      </c>
      <c r="AE64" s="202">
        <v>0</v>
      </c>
      <c r="AF64" s="202">
        <v>0</v>
      </c>
      <c r="AG64" s="202">
        <v>42.44</v>
      </c>
      <c r="AH64" s="202">
        <v>0</v>
      </c>
      <c r="AI64" s="202">
        <v>50.92</v>
      </c>
      <c r="AJ64" s="202">
        <v>0</v>
      </c>
      <c r="AK64" s="202">
        <v>99.61</v>
      </c>
      <c r="AL64" s="202">
        <v>0</v>
      </c>
      <c r="AM64" s="202">
        <v>0</v>
      </c>
      <c r="AN64" s="202">
        <v>0</v>
      </c>
      <c r="AO64" s="202">
        <v>308.17</v>
      </c>
      <c r="AP64" s="202">
        <v>0</v>
      </c>
      <c r="AQ64" s="202">
        <v>0</v>
      </c>
      <c r="AR64" s="202">
        <v>18.77</v>
      </c>
      <c r="AS64" s="202">
        <v>31.1</v>
      </c>
      <c r="AT64" s="202">
        <v>18.29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10.35</v>
      </c>
      <c r="J65" s="202">
        <v>2.41</v>
      </c>
      <c r="K65" s="202">
        <v>125.3</v>
      </c>
      <c r="L65" s="202">
        <v>0.25</v>
      </c>
      <c r="M65" s="202">
        <v>2.5</v>
      </c>
      <c r="N65" s="202">
        <v>2.0499999999999998</v>
      </c>
      <c r="O65" s="202">
        <v>2.89</v>
      </c>
      <c r="P65" s="202">
        <v>0.98</v>
      </c>
      <c r="Q65" s="202">
        <v>0.36</v>
      </c>
      <c r="R65" s="202">
        <v>0.73</v>
      </c>
      <c r="S65" s="202">
        <v>0.45</v>
      </c>
      <c r="T65" s="202">
        <v>0</v>
      </c>
      <c r="U65" s="202">
        <v>2.71</v>
      </c>
      <c r="V65" s="202">
        <v>0.28000000000000003</v>
      </c>
      <c r="W65" s="202">
        <v>0.78</v>
      </c>
      <c r="X65" s="202">
        <v>2.5499999999999998</v>
      </c>
      <c r="Y65" s="202">
        <v>0</v>
      </c>
      <c r="Z65" s="202">
        <v>2.4</v>
      </c>
      <c r="AA65" s="202">
        <v>1.55</v>
      </c>
      <c r="AB65" s="202">
        <v>0</v>
      </c>
      <c r="AC65" s="202">
        <v>1.25</v>
      </c>
      <c r="AD65" s="202">
        <v>12.46</v>
      </c>
      <c r="AE65" s="202">
        <v>0</v>
      </c>
      <c r="AF65" s="202">
        <v>0</v>
      </c>
      <c r="AG65" s="202">
        <v>42.44</v>
      </c>
      <c r="AH65" s="202">
        <v>0</v>
      </c>
      <c r="AI65" s="202">
        <v>50.92</v>
      </c>
      <c r="AJ65" s="202">
        <v>0</v>
      </c>
      <c r="AK65" s="202">
        <v>99.61</v>
      </c>
      <c r="AL65" s="202">
        <v>0</v>
      </c>
      <c r="AM65" s="202">
        <v>0</v>
      </c>
      <c r="AN65" s="202">
        <v>0</v>
      </c>
      <c r="AO65" s="202">
        <v>308.17</v>
      </c>
      <c r="AP65" s="202">
        <v>0</v>
      </c>
      <c r="AQ65" s="202">
        <v>0</v>
      </c>
      <c r="AR65" s="202">
        <v>18.77</v>
      </c>
      <c r="AS65" s="202">
        <v>31.1</v>
      </c>
      <c r="AT65" s="202">
        <v>18.29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10.35</v>
      </c>
      <c r="J66" s="202">
        <v>2.41</v>
      </c>
      <c r="K66" s="202">
        <v>125.3</v>
      </c>
      <c r="L66" s="202">
        <v>0.25</v>
      </c>
      <c r="M66" s="202">
        <v>2.5</v>
      </c>
      <c r="N66" s="202">
        <v>2.0499999999999998</v>
      </c>
      <c r="O66" s="202">
        <v>2.89</v>
      </c>
      <c r="P66" s="202">
        <v>0.98</v>
      </c>
      <c r="Q66" s="202">
        <v>0.36</v>
      </c>
      <c r="R66" s="202">
        <v>0.73</v>
      </c>
      <c r="S66" s="202">
        <v>0.45</v>
      </c>
      <c r="T66" s="202">
        <v>0</v>
      </c>
      <c r="U66" s="202">
        <v>2.71</v>
      </c>
      <c r="V66" s="202">
        <v>0.28000000000000003</v>
      </c>
      <c r="W66" s="202">
        <v>0.78</v>
      </c>
      <c r="X66" s="202">
        <v>2.5499999999999998</v>
      </c>
      <c r="Y66" s="202">
        <v>0</v>
      </c>
      <c r="Z66" s="202">
        <v>2.4</v>
      </c>
      <c r="AA66" s="202">
        <v>1.55</v>
      </c>
      <c r="AB66" s="202">
        <v>0</v>
      </c>
      <c r="AC66" s="202">
        <v>1.25</v>
      </c>
      <c r="AD66" s="202">
        <v>12.46</v>
      </c>
      <c r="AE66" s="202">
        <v>0</v>
      </c>
      <c r="AF66" s="202">
        <v>0</v>
      </c>
      <c r="AG66" s="202">
        <v>42.44</v>
      </c>
      <c r="AH66" s="202">
        <v>0</v>
      </c>
      <c r="AI66" s="202">
        <v>50.92</v>
      </c>
      <c r="AJ66" s="202">
        <v>0</v>
      </c>
      <c r="AK66" s="202">
        <v>99.61</v>
      </c>
      <c r="AL66" s="202">
        <v>0</v>
      </c>
      <c r="AM66" s="202">
        <v>0</v>
      </c>
      <c r="AN66" s="202">
        <v>0</v>
      </c>
      <c r="AO66" s="202">
        <v>308.17</v>
      </c>
      <c r="AP66" s="202">
        <v>0</v>
      </c>
      <c r="AQ66" s="202">
        <v>0</v>
      </c>
      <c r="AR66" s="202">
        <v>18.77</v>
      </c>
      <c r="AS66" s="202">
        <v>31.1</v>
      </c>
      <c r="AT66" s="202">
        <v>18.29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10.35</v>
      </c>
      <c r="J67" s="202">
        <v>2.41</v>
      </c>
      <c r="K67" s="202">
        <v>125.3</v>
      </c>
      <c r="L67" s="202">
        <v>0.68</v>
      </c>
      <c r="M67" s="202">
        <v>2.5</v>
      </c>
      <c r="N67" s="202">
        <v>2.0499999999999998</v>
      </c>
      <c r="O67" s="202">
        <v>2.89</v>
      </c>
      <c r="P67" s="202">
        <v>0.98</v>
      </c>
      <c r="Q67" s="202">
        <v>0.36</v>
      </c>
      <c r="R67" s="202">
        <v>0.73</v>
      </c>
      <c r="S67" s="202">
        <v>0.45</v>
      </c>
      <c r="T67" s="202">
        <v>0</v>
      </c>
      <c r="U67" s="202">
        <v>2.71</v>
      </c>
      <c r="V67" s="202">
        <v>0.28000000000000003</v>
      </c>
      <c r="W67" s="202">
        <v>0.78</v>
      </c>
      <c r="X67" s="202">
        <v>2.5499999999999998</v>
      </c>
      <c r="Y67" s="202">
        <v>0</v>
      </c>
      <c r="Z67" s="202">
        <v>2.4</v>
      </c>
      <c r="AA67" s="202">
        <v>1.55</v>
      </c>
      <c r="AB67" s="202">
        <v>0</v>
      </c>
      <c r="AC67" s="202">
        <v>1.25</v>
      </c>
      <c r="AD67" s="202">
        <v>12.46</v>
      </c>
      <c r="AE67" s="202">
        <v>0</v>
      </c>
      <c r="AF67" s="202">
        <v>0</v>
      </c>
      <c r="AG67" s="202">
        <v>42.44</v>
      </c>
      <c r="AH67" s="202">
        <v>0</v>
      </c>
      <c r="AI67" s="202">
        <v>50.92</v>
      </c>
      <c r="AJ67" s="202">
        <v>0</v>
      </c>
      <c r="AK67" s="202">
        <v>99.61</v>
      </c>
      <c r="AL67" s="202">
        <v>0</v>
      </c>
      <c r="AM67" s="202">
        <v>0</v>
      </c>
      <c r="AN67" s="202">
        <v>0</v>
      </c>
      <c r="AO67" s="202">
        <v>308.17</v>
      </c>
      <c r="AP67" s="202">
        <v>0</v>
      </c>
      <c r="AQ67" s="202">
        <v>0</v>
      </c>
      <c r="AR67" s="202">
        <v>18.77</v>
      </c>
      <c r="AS67" s="202">
        <v>31.1</v>
      </c>
      <c r="AT67" s="202">
        <v>18.29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10.35</v>
      </c>
      <c r="J68" s="202">
        <v>2.41</v>
      </c>
      <c r="K68" s="202">
        <v>125.3</v>
      </c>
      <c r="L68" s="202">
        <v>0.25</v>
      </c>
      <c r="M68" s="202">
        <v>2.5</v>
      </c>
      <c r="N68" s="202">
        <v>2.0499999999999998</v>
      </c>
      <c r="O68" s="202">
        <v>2.89</v>
      </c>
      <c r="P68" s="202">
        <v>0.98</v>
      </c>
      <c r="Q68" s="202">
        <v>0.36</v>
      </c>
      <c r="R68" s="202">
        <v>0.73</v>
      </c>
      <c r="S68" s="202">
        <v>0.45</v>
      </c>
      <c r="T68" s="202">
        <v>0</v>
      </c>
      <c r="U68" s="202">
        <v>2.71</v>
      </c>
      <c r="V68" s="202">
        <v>0.28000000000000003</v>
      </c>
      <c r="W68" s="202">
        <v>0.78</v>
      </c>
      <c r="X68" s="202">
        <v>2.5499999999999998</v>
      </c>
      <c r="Y68" s="202">
        <v>0</v>
      </c>
      <c r="Z68" s="202">
        <v>2.4</v>
      </c>
      <c r="AA68" s="202">
        <v>1.55</v>
      </c>
      <c r="AB68" s="202">
        <v>0</v>
      </c>
      <c r="AC68" s="202">
        <v>1.25</v>
      </c>
      <c r="AD68" s="202">
        <v>12.46</v>
      </c>
      <c r="AE68" s="202">
        <v>0</v>
      </c>
      <c r="AF68" s="202">
        <v>0</v>
      </c>
      <c r="AG68" s="202">
        <v>42.44</v>
      </c>
      <c r="AH68" s="202">
        <v>0</v>
      </c>
      <c r="AI68" s="202">
        <v>50.92</v>
      </c>
      <c r="AJ68" s="202">
        <v>0</v>
      </c>
      <c r="AK68" s="202">
        <v>99.61</v>
      </c>
      <c r="AL68" s="202">
        <v>0</v>
      </c>
      <c r="AM68" s="202">
        <v>0</v>
      </c>
      <c r="AN68" s="202">
        <v>0</v>
      </c>
      <c r="AO68" s="202">
        <v>308.17</v>
      </c>
      <c r="AP68" s="202">
        <v>0</v>
      </c>
      <c r="AQ68" s="202">
        <v>0</v>
      </c>
      <c r="AR68" s="202">
        <v>18.77</v>
      </c>
      <c r="AS68" s="202">
        <v>31.1</v>
      </c>
      <c r="AT68" s="202">
        <v>18.29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10.35</v>
      </c>
      <c r="J69" s="202">
        <v>2.41</v>
      </c>
      <c r="K69" s="202">
        <v>125.3</v>
      </c>
      <c r="L69" s="202">
        <v>0.25</v>
      </c>
      <c r="M69" s="202">
        <v>2.5</v>
      </c>
      <c r="N69" s="202">
        <v>2.0499999999999998</v>
      </c>
      <c r="O69" s="202">
        <v>2.89</v>
      </c>
      <c r="P69" s="202">
        <v>0.98</v>
      </c>
      <c r="Q69" s="202">
        <v>0.36</v>
      </c>
      <c r="R69" s="202">
        <v>0.73</v>
      </c>
      <c r="S69" s="202">
        <v>0.45</v>
      </c>
      <c r="T69" s="202">
        <v>0</v>
      </c>
      <c r="U69" s="202">
        <v>2.71</v>
      </c>
      <c r="V69" s="202">
        <v>0.28000000000000003</v>
      </c>
      <c r="W69" s="202">
        <v>0.78</v>
      </c>
      <c r="X69" s="202">
        <v>2.5499999999999998</v>
      </c>
      <c r="Y69" s="202">
        <v>0</v>
      </c>
      <c r="Z69" s="202">
        <v>2.4</v>
      </c>
      <c r="AA69" s="202">
        <v>1.55</v>
      </c>
      <c r="AB69" s="202">
        <v>0</v>
      </c>
      <c r="AC69" s="202">
        <v>1.25</v>
      </c>
      <c r="AD69" s="202">
        <v>12.46</v>
      </c>
      <c r="AE69" s="202">
        <v>0</v>
      </c>
      <c r="AF69" s="202">
        <v>0</v>
      </c>
      <c r="AG69" s="202">
        <v>42.44</v>
      </c>
      <c r="AH69" s="202">
        <v>0</v>
      </c>
      <c r="AI69" s="202">
        <v>50.92</v>
      </c>
      <c r="AJ69" s="202">
        <v>0</v>
      </c>
      <c r="AK69" s="202">
        <v>99.61</v>
      </c>
      <c r="AL69" s="202">
        <v>0</v>
      </c>
      <c r="AM69" s="202">
        <v>0</v>
      </c>
      <c r="AN69" s="202">
        <v>0</v>
      </c>
      <c r="AO69" s="202">
        <v>308.17</v>
      </c>
      <c r="AP69" s="202">
        <v>0</v>
      </c>
      <c r="AQ69" s="202">
        <v>0</v>
      </c>
      <c r="AR69" s="202">
        <v>18.77</v>
      </c>
      <c r="AS69" s="202">
        <v>31.1</v>
      </c>
      <c r="AT69" s="202">
        <v>18.29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10.35</v>
      </c>
      <c r="J70" s="202">
        <v>2.41</v>
      </c>
      <c r="K70" s="202">
        <v>76.989999999999995</v>
      </c>
      <c r="L70" s="202">
        <v>0.25</v>
      </c>
      <c r="M70" s="202">
        <v>2.5</v>
      </c>
      <c r="N70" s="202">
        <v>2.0499999999999998</v>
      </c>
      <c r="O70" s="202">
        <v>2.89</v>
      </c>
      <c r="P70" s="202">
        <v>0.98</v>
      </c>
      <c r="Q70" s="202">
        <v>0.36</v>
      </c>
      <c r="R70" s="202">
        <v>0.73</v>
      </c>
      <c r="S70" s="202">
        <v>0.45</v>
      </c>
      <c r="T70" s="202">
        <v>0</v>
      </c>
      <c r="U70" s="202">
        <v>2.71</v>
      </c>
      <c r="V70" s="202">
        <v>0.28000000000000003</v>
      </c>
      <c r="W70" s="202">
        <v>0.78</v>
      </c>
      <c r="X70" s="202">
        <v>2.5499999999999998</v>
      </c>
      <c r="Y70" s="202">
        <v>0</v>
      </c>
      <c r="Z70" s="202">
        <v>2.4</v>
      </c>
      <c r="AA70" s="202">
        <v>1.55</v>
      </c>
      <c r="AB70" s="202">
        <v>0</v>
      </c>
      <c r="AC70" s="202">
        <v>1.25</v>
      </c>
      <c r="AD70" s="202">
        <v>12.46</v>
      </c>
      <c r="AE70" s="202">
        <v>0</v>
      </c>
      <c r="AF70" s="202">
        <v>0</v>
      </c>
      <c r="AG70" s="202">
        <v>42.44</v>
      </c>
      <c r="AH70" s="202">
        <v>0</v>
      </c>
      <c r="AI70" s="202">
        <v>50.92</v>
      </c>
      <c r="AJ70" s="202">
        <v>0</v>
      </c>
      <c r="AK70" s="202">
        <v>99.61</v>
      </c>
      <c r="AL70" s="202">
        <v>0</v>
      </c>
      <c r="AM70" s="202">
        <v>0</v>
      </c>
      <c r="AN70" s="202">
        <v>0</v>
      </c>
      <c r="AO70" s="202">
        <v>308.17</v>
      </c>
      <c r="AP70" s="202">
        <v>0</v>
      </c>
      <c r="AQ70" s="202">
        <v>0</v>
      </c>
      <c r="AR70" s="202">
        <v>18.77</v>
      </c>
      <c r="AS70" s="202">
        <v>31.1</v>
      </c>
      <c r="AT70" s="202">
        <v>18.29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10.35</v>
      </c>
      <c r="J71" s="202">
        <v>2.41</v>
      </c>
      <c r="K71" s="202">
        <v>19.96</v>
      </c>
      <c r="L71" s="202">
        <v>0.25</v>
      </c>
      <c r="M71" s="202">
        <v>2.5</v>
      </c>
      <c r="N71" s="202">
        <v>2.0499999999999998</v>
      </c>
      <c r="O71" s="202">
        <v>2.89</v>
      </c>
      <c r="P71" s="202">
        <v>0.98</v>
      </c>
      <c r="Q71" s="202">
        <v>0.36</v>
      </c>
      <c r="R71" s="202">
        <v>0.73</v>
      </c>
      <c r="S71" s="202">
        <v>0.45</v>
      </c>
      <c r="T71" s="202">
        <v>0</v>
      </c>
      <c r="U71" s="202">
        <v>2.71</v>
      </c>
      <c r="V71" s="202">
        <v>0.28000000000000003</v>
      </c>
      <c r="W71" s="202">
        <v>0.78</v>
      </c>
      <c r="X71" s="202">
        <v>2.5499999999999998</v>
      </c>
      <c r="Y71" s="202">
        <v>0</v>
      </c>
      <c r="Z71" s="202">
        <v>2.4</v>
      </c>
      <c r="AA71" s="202">
        <v>1.55</v>
      </c>
      <c r="AB71" s="202">
        <v>0</v>
      </c>
      <c r="AC71" s="202">
        <v>1.25</v>
      </c>
      <c r="AD71" s="202">
        <v>12.46</v>
      </c>
      <c r="AE71" s="202">
        <v>0</v>
      </c>
      <c r="AF71" s="202">
        <v>0</v>
      </c>
      <c r="AG71" s="202">
        <v>42.44</v>
      </c>
      <c r="AH71" s="202">
        <v>0</v>
      </c>
      <c r="AI71" s="202">
        <v>50.92</v>
      </c>
      <c r="AJ71" s="202">
        <v>0</v>
      </c>
      <c r="AK71" s="202">
        <v>99.61</v>
      </c>
      <c r="AL71" s="202">
        <v>0</v>
      </c>
      <c r="AM71" s="202">
        <v>0</v>
      </c>
      <c r="AN71" s="202">
        <v>0</v>
      </c>
      <c r="AO71" s="202">
        <v>308.17</v>
      </c>
      <c r="AP71" s="202">
        <v>0</v>
      </c>
      <c r="AQ71" s="202">
        <v>0</v>
      </c>
      <c r="AR71" s="202">
        <v>18.86</v>
      </c>
      <c r="AS71" s="202">
        <v>31.1</v>
      </c>
      <c r="AT71" s="202">
        <v>18.29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10.35</v>
      </c>
      <c r="J72" s="202">
        <v>2.41</v>
      </c>
      <c r="K72" s="202">
        <v>19.96</v>
      </c>
      <c r="L72" s="202">
        <v>0.25</v>
      </c>
      <c r="M72" s="202">
        <v>2.5</v>
      </c>
      <c r="N72" s="202">
        <v>2.0499999999999998</v>
      </c>
      <c r="O72" s="202">
        <v>2.89</v>
      </c>
      <c r="P72" s="202">
        <v>0.98</v>
      </c>
      <c r="Q72" s="202">
        <v>0.36</v>
      </c>
      <c r="R72" s="202">
        <v>0.73</v>
      </c>
      <c r="S72" s="202">
        <v>0.45</v>
      </c>
      <c r="T72" s="202">
        <v>0</v>
      </c>
      <c r="U72" s="202">
        <v>2.71</v>
      </c>
      <c r="V72" s="202">
        <v>0.28000000000000003</v>
      </c>
      <c r="W72" s="202">
        <v>0.78</v>
      </c>
      <c r="X72" s="202">
        <v>2.5499999999999998</v>
      </c>
      <c r="Y72" s="202">
        <v>0</v>
      </c>
      <c r="Z72" s="202">
        <v>2.4</v>
      </c>
      <c r="AA72" s="202">
        <v>1.55</v>
      </c>
      <c r="AB72" s="202">
        <v>0</v>
      </c>
      <c r="AC72" s="202">
        <v>1.25</v>
      </c>
      <c r="AD72" s="202">
        <v>12.46</v>
      </c>
      <c r="AE72" s="202">
        <v>0</v>
      </c>
      <c r="AF72" s="202">
        <v>0</v>
      </c>
      <c r="AG72" s="202">
        <v>42.44</v>
      </c>
      <c r="AH72" s="202">
        <v>0</v>
      </c>
      <c r="AI72" s="202">
        <v>50.92</v>
      </c>
      <c r="AJ72" s="202">
        <v>0</v>
      </c>
      <c r="AK72" s="202">
        <v>99.61</v>
      </c>
      <c r="AL72" s="202">
        <v>0</v>
      </c>
      <c r="AM72" s="202">
        <v>0</v>
      </c>
      <c r="AN72" s="202">
        <v>0</v>
      </c>
      <c r="AO72" s="202">
        <v>308.17</v>
      </c>
      <c r="AP72" s="202">
        <v>0</v>
      </c>
      <c r="AQ72" s="202">
        <v>0</v>
      </c>
      <c r="AR72" s="202">
        <v>18.96</v>
      </c>
      <c r="AS72" s="202">
        <v>31.1</v>
      </c>
      <c r="AT72" s="202">
        <v>18.29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10.35</v>
      </c>
      <c r="J73" s="202">
        <v>2.41</v>
      </c>
      <c r="K73" s="202">
        <v>19.96</v>
      </c>
      <c r="L73" s="202">
        <v>0.25</v>
      </c>
      <c r="M73" s="202">
        <v>2.5</v>
      </c>
      <c r="N73" s="202">
        <v>2.0499999999999998</v>
      </c>
      <c r="O73" s="202">
        <v>2.89</v>
      </c>
      <c r="P73" s="202">
        <v>0.98</v>
      </c>
      <c r="Q73" s="202">
        <v>0.36</v>
      </c>
      <c r="R73" s="202">
        <v>0.73</v>
      </c>
      <c r="S73" s="202">
        <v>0.45</v>
      </c>
      <c r="T73" s="202">
        <v>0</v>
      </c>
      <c r="U73" s="202">
        <v>2.71</v>
      </c>
      <c r="V73" s="202">
        <v>0.28000000000000003</v>
      </c>
      <c r="W73" s="202">
        <v>0.78</v>
      </c>
      <c r="X73" s="202">
        <v>2.5499999999999998</v>
      </c>
      <c r="Y73" s="202">
        <v>0</v>
      </c>
      <c r="Z73" s="202">
        <v>2.4</v>
      </c>
      <c r="AA73" s="202">
        <v>1.55</v>
      </c>
      <c r="AB73" s="202">
        <v>0</v>
      </c>
      <c r="AC73" s="202">
        <v>1.25</v>
      </c>
      <c r="AD73" s="202">
        <v>12.46</v>
      </c>
      <c r="AE73" s="202">
        <v>0</v>
      </c>
      <c r="AF73" s="202">
        <v>0</v>
      </c>
      <c r="AG73" s="202">
        <v>42.44</v>
      </c>
      <c r="AH73" s="202">
        <v>0</v>
      </c>
      <c r="AI73" s="202">
        <v>50.92</v>
      </c>
      <c r="AJ73" s="202">
        <v>0</v>
      </c>
      <c r="AK73" s="202">
        <v>99.61</v>
      </c>
      <c r="AL73" s="202">
        <v>0</v>
      </c>
      <c r="AM73" s="202">
        <v>0</v>
      </c>
      <c r="AN73" s="202">
        <v>0</v>
      </c>
      <c r="AO73" s="202">
        <v>308.17</v>
      </c>
      <c r="AP73" s="202">
        <v>0</v>
      </c>
      <c r="AQ73" s="202">
        <v>0</v>
      </c>
      <c r="AR73" s="202">
        <v>19.04</v>
      </c>
      <c r="AS73" s="202">
        <v>31.1</v>
      </c>
      <c r="AT73" s="202">
        <v>18.29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10.35</v>
      </c>
      <c r="J74" s="202">
        <v>2.41</v>
      </c>
      <c r="K74" s="202">
        <v>19.96</v>
      </c>
      <c r="L74" s="202">
        <v>0.25</v>
      </c>
      <c r="M74" s="202">
        <v>2.5</v>
      </c>
      <c r="N74" s="202">
        <v>2.0499999999999998</v>
      </c>
      <c r="O74" s="202">
        <v>2.89</v>
      </c>
      <c r="P74" s="202">
        <v>0.98</v>
      </c>
      <c r="Q74" s="202">
        <v>0.36</v>
      </c>
      <c r="R74" s="202">
        <v>0.73</v>
      </c>
      <c r="S74" s="202">
        <v>0.45</v>
      </c>
      <c r="T74" s="202">
        <v>0</v>
      </c>
      <c r="U74" s="202">
        <v>2.71</v>
      </c>
      <c r="V74" s="202">
        <v>0.28000000000000003</v>
      </c>
      <c r="W74" s="202">
        <v>0.78</v>
      </c>
      <c r="X74" s="202">
        <v>2.5499999999999998</v>
      </c>
      <c r="Y74" s="202">
        <v>0</v>
      </c>
      <c r="Z74" s="202">
        <v>2.4</v>
      </c>
      <c r="AA74" s="202">
        <v>1.55</v>
      </c>
      <c r="AB74" s="202">
        <v>0</v>
      </c>
      <c r="AC74" s="202">
        <v>1.25</v>
      </c>
      <c r="AD74" s="202">
        <v>12.46</v>
      </c>
      <c r="AE74" s="202">
        <v>0</v>
      </c>
      <c r="AF74" s="202">
        <v>0</v>
      </c>
      <c r="AG74" s="202">
        <v>42.44</v>
      </c>
      <c r="AH74" s="202">
        <v>0</v>
      </c>
      <c r="AI74" s="202">
        <v>50.92</v>
      </c>
      <c r="AJ74" s="202">
        <v>0</v>
      </c>
      <c r="AK74" s="202">
        <v>99.61</v>
      </c>
      <c r="AL74" s="202">
        <v>0</v>
      </c>
      <c r="AM74" s="202">
        <v>0</v>
      </c>
      <c r="AN74" s="202">
        <v>0</v>
      </c>
      <c r="AO74" s="202">
        <v>308.17</v>
      </c>
      <c r="AP74" s="202">
        <v>0</v>
      </c>
      <c r="AQ74" s="202">
        <v>0</v>
      </c>
      <c r="AR74" s="202">
        <v>19.09</v>
      </c>
      <c r="AS74" s="202">
        <v>31.1</v>
      </c>
      <c r="AT74" s="202">
        <v>18.29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10.35</v>
      </c>
      <c r="J75" s="202">
        <v>2.41</v>
      </c>
      <c r="K75" s="202">
        <v>19.96</v>
      </c>
      <c r="L75" s="202">
        <v>0.25</v>
      </c>
      <c r="M75" s="202">
        <v>2.5</v>
      </c>
      <c r="N75" s="202">
        <v>2.0499999999999998</v>
      </c>
      <c r="O75" s="202">
        <v>2.89</v>
      </c>
      <c r="P75" s="202">
        <v>0.98</v>
      </c>
      <c r="Q75" s="202">
        <v>0.36</v>
      </c>
      <c r="R75" s="202">
        <v>0.73</v>
      </c>
      <c r="S75" s="202">
        <v>0.45</v>
      </c>
      <c r="T75" s="202">
        <v>0</v>
      </c>
      <c r="U75" s="202">
        <v>2.71</v>
      </c>
      <c r="V75" s="202">
        <v>0.28000000000000003</v>
      </c>
      <c r="W75" s="202">
        <v>0.78</v>
      </c>
      <c r="X75" s="202">
        <v>2.5499999999999998</v>
      </c>
      <c r="Y75" s="202">
        <v>0</v>
      </c>
      <c r="Z75" s="202">
        <v>2.4</v>
      </c>
      <c r="AA75" s="202">
        <v>1.55</v>
      </c>
      <c r="AB75" s="202">
        <v>0</v>
      </c>
      <c r="AC75" s="202">
        <v>1.25</v>
      </c>
      <c r="AD75" s="202">
        <v>12.46</v>
      </c>
      <c r="AE75" s="202">
        <v>0</v>
      </c>
      <c r="AF75" s="202">
        <v>0</v>
      </c>
      <c r="AG75" s="202">
        <v>42.44</v>
      </c>
      <c r="AH75" s="202">
        <v>0</v>
      </c>
      <c r="AI75" s="202">
        <v>50.92</v>
      </c>
      <c r="AJ75" s="202">
        <v>0</v>
      </c>
      <c r="AK75" s="202">
        <v>99.61</v>
      </c>
      <c r="AL75" s="202">
        <v>0</v>
      </c>
      <c r="AM75" s="202">
        <v>0</v>
      </c>
      <c r="AN75" s="202">
        <v>0</v>
      </c>
      <c r="AO75" s="202">
        <v>311.27999999999997</v>
      </c>
      <c r="AP75" s="202">
        <v>0</v>
      </c>
      <c r="AQ75" s="202">
        <v>0</v>
      </c>
      <c r="AR75" s="202">
        <v>19.18</v>
      </c>
      <c r="AS75" s="202">
        <v>31.39</v>
      </c>
      <c r="AT75" s="202">
        <v>18.29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10.35</v>
      </c>
      <c r="J76" s="202">
        <v>2.41</v>
      </c>
      <c r="K76" s="202">
        <v>19.96</v>
      </c>
      <c r="L76" s="202">
        <v>0.25</v>
      </c>
      <c r="M76" s="202">
        <v>2.5</v>
      </c>
      <c r="N76" s="202">
        <v>2.0499999999999998</v>
      </c>
      <c r="O76" s="202">
        <v>2.89</v>
      </c>
      <c r="P76" s="202">
        <v>0.98</v>
      </c>
      <c r="Q76" s="202">
        <v>0.36</v>
      </c>
      <c r="R76" s="202">
        <v>0.73</v>
      </c>
      <c r="S76" s="202">
        <v>0.45</v>
      </c>
      <c r="T76" s="202">
        <v>0</v>
      </c>
      <c r="U76" s="202">
        <v>2.71</v>
      </c>
      <c r="V76" s="202">
        <v>0.28000000000000003</v>
      </c>
      <c r="W76" s="202">
        <v>0.78</v>
      </c>
      <c r="X76" s="202">
        <v>2.5499999999999998</v>
      </c>
      <c r="Y76" s="202">
        <v>0</v>
      </c>
      <c r="Z76" s="202">
        <v>2.4</v>
      </c>
      <c r="AA76" s="202">
        <v>1.55</v>
      </c>
      <c r="AB76" s="202">
        <v>0</v>
      </c>
      <c r="AC76" s="202">
        <v>1.25</v>
      </c>
      <c r="AD76" s="202">
        <v>12.46</v>
      </c>
      <c r="AE76" s="202">
        <v>0</v>
      </c>
      <c r="AF76" s="202">
        <v>0</v>
      </c>
      <c r="AG76" s="202">
        <v>42.44</v>
      </c>
      <c r="AH76" s="202">
        <v>0</v>
      </c>
      <c r="AI76" s="202">
        <v>50.92</v>
      </c>
      <c r="AJ76" s="202">
        <v>0</v>
      </c>
      <c r="AK76" s="202">
        <v>99.61</v>
      </c>
      <c r="AL76" s="202">
        <v>0</v>
      </c>
      <c r="AM76" s="202">
        <v>0</v>
      </c>
      <c r="AN76" s="202">
        <v>0</v>
      </c>
      <c r="AO76" s="202">
        <v>311.27999999999997</v>
      </c>
      <c r="AP76" s="202">
        <v>0</v>
      </c>
      <c r="AQ76" s="202">
        <v>0</v>
      </c>
      <c r="AR76" s="202">
        <v>19.18</v>
      </c>
      <c r="AS76" s="202">
        <v>31.39</v>
      </c>
      <c r="AT76" s="202">
        <v>18.29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10.35</v>
      </c>
      <c r="J77" s="202">
        <v>2.41</v>
      </c>
      <c r="K77" s="202">
        <v>19.96</v>
      </c>
      <c r="L77" s="202">
        <v>0.25</v>
      </c>
      <c r="M77" s="202">
        <v>2.5</v>
      </c>
      <c r="N77" s="202">
        <v>2.0499999999999998</v>
      </c>
      <c r="O77" s="202">
        <v>2.89</v>
      </c>
      <c r="P77" s="202">
        <v>0.98</v>
      </c>
      <c r="Q77" s="202">
        <v>0.36</v>
      </c>
      <c r="R77" s="202">
        <v>0.73</v>
      </c>
      <c r="S77" s="202">
        <v>0.45</v>
      </c>
      <c r="T77" s="202">
        <v>0</v>
      </c>
      <c r="U77" s="202">
        <v>2.71</v>
      </c>
      <c r="V77" s="202">
        <v>0.28000000000000003</v>
      </c>
      <c r="W77" s="202">
        <v>0.78</v>
      </c>
      <c r="X77" s="202">
        <v>2.5499999999999998</v>
      </c>
      <c r="Y77" s="202">
        <v>0</v>
      </c>
      <c r="Z77" s="202">
        <v>2.4</v>
      </c>
      <c r="AA77" s="202">
        <v>1.55</v>
      </c>
      <c r="AB77" s="202">
        <v>0</v>
      </c>
      <c r="AC77" s="202">
        <v>1.25</v>
      </c>
      <c r="AD77" s="202">
        <v>12.46</v>
      </c>
      <c r="AE77" s="202">
        <v>0</v>
      </c>
      <c r="AF77" s="202">
        <v>0</v>
      </c>
      <c r="AG77" s="202">
        <v>42.44</v>
      </c>
      <c r="AH77" s="202">
        <v>0</v>
      </c>
      <c r="AI77" s="202">
        <v>50.92</v>
      </c>
      <c r="AJ77" s="202">
        <v>0</v>
      </c>
      <c r="AK77" s="202">
        <v>99.61</v>
      </c>
      <c r="AL77" s="202">
        <v>0</v>
      </c>
      <c r="AM77" s="202">
        <v>0</v>
      </c>
      <c r="AN77" s="202">
        <v>0</v>
      </c>
      <c r="AO77" s="202">
        <v>311.27999999999997</v>
      </c>
      <c r="AP77" s="202">
        <v>0</v>
      </c>
      <c r="AQ77" s="202">
        <v>0</v>
      </c>
      <c r="AR77" s="202">
        <v>19.28</v>
      </c>
      <c r="AS77" s="202">
        <v>31.39</v>
      </c>
      <c r="AT77" s="202">
        <v>18.29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10.35</v>
      </c>
      <c r="J78" s="202">
        <v>2.41</v>
      </c>
      <c r="K78" s="202">
        <v>19.96</v>
      </c>
      <c r="L78" s="202">
        <v>0.25</v>
      </c>
      <c r="M78" s="202">
        <v>2.5</v>
      </c>
      <c r="N78" s="202">
        <v>2.0499999999999998</v>
      </c>
      <c r="O78" s="202">
        <v>2.89</v>
      </c>
      <c r="P78" s="202">
        <v>0.98</v>
      </c>
      <c r="Q78" s="202">
        <v>0.36</v>
      </c>
      <c r="R78" s="202">
        <v>0.73</v>
      </c>
      <c r="S78" s="202">
        <v>0.45</v>
      </c>
      <c r="T78" s="202">
        <v>0</v>
      </c>
      <c r="U78" s="202">
        <v>2.71</v>
      </c>
      <c r="V78" s="202">
        <v>0.28000000000000003</v>
      </c>
      <c r="W78" s="202">
        <v>0.78</v>
      </c>
      <c r="X78" s="202">
        <v>2.5499999999999998</v>
      </c>
      <c r="Y78" s="202">
        <v>0</v>
      </c>
      <c r="Z78" s="202">
        <v>2.4</v>
      </c>
      <c r="AA78" s="202">
        <v>1.55</v>
      </c>
      <c r="AB78" s="202">
        <v>0</v>
      </c>
      <c r="AC78" s="202">
        <v>1.25</v>
      </c>
      <c r="AD78" s="202">
        <v>12.46</v>
      </c>
      <c r="AE78" s="202">
        <v>0</v>
      </c>
      <c r="AF78" s="202">
        <v>0</v>
      </c>
      <c r="AG78" s="202">
        <v>42.44</v>
      </c>
      <c r="AH78" s="202">
        <v>0</v>
      </c>
      <c r="AI78" s="202">
        <v>50.92</v>
      </c>
      <c r="AJ78" s="202">
        <v>0</v>
      </c>
      <c r="AK78" s="202">
        <v>99.61</v>
      </c>
      <c r="AL78" s="202">
        <v>0</v>
      </c>
      <c r="AM78" s="202">
        <v>0</v>
      </c>
      <c r="AN78" s="202">
        <v>0</v>
      </c>
      <c r="AO78" s="202">
        <v>311.27999999999997</v>
      </c>
      <c r="AP78" s="202">
        <v>0</v>
      </c>
      <c r="AQ78" s="202">
        <v>0</v>
      </c>
      <c r="AR78" s="202">
        <v>19.28</v>
      </c>
      <c r="AS78" s="202">
        <v>31.39</v>
      </c>
      <c r="AT78" s="202">
        <v>18.29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10.35</v>
      </c>
      <c r="J79" s="202">
        <v>2.41</v>
      </c>
      <c r="K79" s="202">
        <v>19.96</v>
      </c>
      <c r="L79" s="202">
        <v>0.25</v>
      </c>
      <c r="M79" s="202">
        <v>2.5</v>
      </c>
      <c r="N79" s="202">
        <v>2.0499999999999998</v>
      </c>
      <c r="O79" s="202">
        <v>2.89</v>
      </c>
      <c r="P79" s="202">
        <v>0.98</v>
      </c>
      <c r="Q79" s="202">
        <v>0.36</v>
      </c>
      <c r="R79" s="202">
        <v>0.73</v>
      </c>
      <c r="S79" s="202">
        <v>0.45</v>
      </c>
      <c r="T79" s="202">
        <v>0</v>
      </c>
      <c r="U79" s="202">
        <v>2.71</v>
      </c>
      <c r="V79" s="202">
        <v>0.28000000000000003</v>
      </c>
      <c r="W79" s="202">
        <v>0.78</v>
      </c>
      <c r="X79" s="202">
        <v>2.5499999999999998</v>
      </c>
      <c r="Y79" s="202">
        <v>0</v>
      </c>
      <c r="Z79" s="202">
        <v>2.4</v>
      </c>
      <c r="AA79" s="202">
        <v>1.55</v>
      </c>
      <c r="AB79" s="202">
        <v>0</v>
      </c>
      <c r="AC79" s="202">
        <v>1.25</v>
      </c>
      <c r="AD79" s="202">
        <v>12.46</v>
      </c>
      <c r="AE79" s="202">
        <v>0</v>
      </c>
      <c r="AF79" s="202">
        <v>0</v>
      </c>
      <c r="AG79" s="202">
        <v>42.44</v>
      </c>
      <c r="AH79" s="202">
        <v>0</v>
      </c>
      <c r="AI79" s="202">
        <v>50.92</v>
      </c>
      <c r="AJ79" s="202">
        <v>0</v>
      </c>
      <c r="AK79" s="202">
        <v>99.61</v>
      </c>
      <c r="AL79" s="202">
        <v>0</v>
      </c>
      <c r="AM79" s="202">
        <v>0</v>
      </c>
      <c r="AN79" s="202">
        <v>0</v>
      </c>
      <c r="AO79" s="202">
        <v>311.27999999999997</v>
      </c>
      <c r="AP79" s="202">
        <v>0</v>
      </c>
      <c r="AQ79" s="202">
        <v>0</v>
      </c>
      <c r="AR79" s="202">
        <v>19.37</v>
      </c>
      <c r="AS79" s="202">
        <v>31.39</v>
      </c>
      <c r="AT79" s="202">
        <v>18.29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10.35</v>
      </c>
      <c r="J80" s="202">
        <v>2.41</v>
      </c>
      <c r="K80" s="202">
        <v>19.96</v>
      </c>
      <c r="L80" s="202">
        <v>0.25</v>
      </c>
      <c r="M80" s="202">
        <v>2.5</v>
      </c>
      <c r="N80" s="202">
        <v>2.0499999999999998</v>
      </c>
      <c r="O80" s="202">
        <v>2.89</v>
      </c>
      <c r="P80" s="202">
        <v>0.98</v>
      </c>
      <c r="Q80" s="202">
        <v>0.36</v>
      </c>
      <c r="R80" s="202">
        <v>0.73</v>
      </c>
      <c r="S80" s="202">
        <v>0.45</v>
      </c>
      <c r="T80" s="202">
        <v>0</v>
      </c>
      <c r="U80" s="202">
        <v>2.71</v>
      </c>
      <c r="V80" s="202">
        <v>0.28000000000000003</v>
      </c>
      <c r="W80" s="202">
        <v>0.78</v>
      </c>
      <c r="X80" s="202">
        <v>2.5499999999999998</v>
      </c>
      <c r="Y80" s="202">
        <v>0</v>
      </c>
      <c r="Z80" s="202">
        <v>2.4</v>
      </c>
      <c r="AA80" s="202">
        <v>1.55</v>
      </c>
      <c r="AB80" s="202">
        <v>0</v>
      </c>
      <c r="AC80" s="202">
        <v>1.25</v>
      </c>
      <c r="AD80" s="202">
        <v>12.46</v>
      </c>
      <c r="AE80" s="202">
        <v>0</v>
      </c>
      <c r="AF80" s="202">
        <v>0</v>
      </c>
      <c r="AG80" s="202">
        <v>42.44</v>
      </c>
      <c r="AH80" s="202">
        <v>0</v>
      </c>
      <c r="AI80" s="202">
        <v>50.92</v>
      </c>
      <c r="AJ80" s="202">
        <v>0</v>
      </c>
      <c r="AK80" s="202">
        <v>99.61</v>
      </c>
      <c r="AL80" s="202">
        <v>0</v>
      </c>
      <c r="AM80" s="202">
        <v>0</v>
      </c>
      <c r="AN80" s="202">
        <v>0</v>
      </c>
      <c r="AO80" s="202">
        <v>311.27999999999997</v>
      </c>
      <c r="AP80" s="202">
        <v>0</v>
      </c>
      <c r="AQ80" s="202">
        <v>0</v>
      </c>
      <c r="AR80" s="202">
        <v>19.37</v>
      </c>
      <c r="AS80" s="202">
        <v>31.39</v>
      </c>
      <c r="AT80" s="202">
        <v>18.29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10.35</v>
      </c>
      <c r="J81" s="202">
        <v>2.41</v>
      </c>
      <c r="K81" s="202">
        <v>19.96</v>
      </c>
      <c r="L81" s="202">
        <v>0.25</v>
      </c>
      <c r="M81" s="202">
        <v>2.5</v>
      </c>
      <c r="N81" s="202">
        <v>2.0499999999999998</v>
      </c>
      <c r="O81" s="202">
        <v>2.89</v>
      </c>
      <c r="P81" s="202">
        <v>0.98</v>
      </c>
      <c r="Q81" s="202">
        <v>0.36</v>
      </c>
      <c r="R81" s="202">
        <v>0.73</v>
      </c>
      <c r="S81" s="202">
        <v>0.45</v>
      </c>
      <c r="T81" s="202">
        <v>0</v>
      </c>
      <c r="U81" s="202">
        <v>2.71</v>
      </c>
      <c r="V81" s="202">
        <v>0.28000000000000003</v>
      </c>
      <c r="W81" s="202">
        <v>0.78</v>
      </c>
      <c r="X81" s="202">
        <v>2.5499999999999998</v>
      </c>
      <c r="Y81" s="202">
        <v>0</v>
      </c>
      <c r="Z81" s="202">
        <v>2.4</v>
      </c>
      <c r="AA81" s="202">
        <v>1.55</v>
      </c>
      <c r="AB81" s="202">
        <v>0</v>
      </c>
      <c r="AC81" s="202">
        <v>1.25</v>
      </c>
      <c r="AD81" s="202">
        <v>12.46</v>
      </c>
      <c r="AE81" s="202">
        <v>0</v>
      </c>
      <c r="AF81" s="202">
        <v>0</v>
      </c>
      <c r="AG81" s="202">
        <v>42.44</v>
      </c>
      <c r="AH81" s="202">
        <v>0</v>
      </c>
      <c r="AI81" s="202">
        <v>50.92</v>
      </c>
      <c r="AJ81" s="202">
        <v>0</v>
      </c>
      <c r="AK81" s="202">
        <v>99.61</v>
      </c>
      <c r="AL81" s="202">
        <v>0</v>
      </c>
      <c r="AM81" s="202">
        <v>0</v>
      </c>
      <c r="AN81" s="202">
        <v>0</v>
      </c>
      <c r="AO81" s="202">
        <v>311.27999999999997</v>
      </c>
      <c r="AP81" s="202">
        <v>0</v>
      </c>
      <c r="AQ81" s="202">
        <v>0</v>
      </c>
      <c r="AR81" s="202">
        <v>19.37</v>
      </c>
      <c r="AS81" s="202">
        <v>31.39</v>
      </c>
      <c r="AT81" s="202">
        <v>18.29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10.35</v>
      </c>
      <c r="J82" s="202">
        <v>2.41</v>
      </c>
      <c r="K82" s="202">
        <v>19.96</v>
      </c>
      <c r="L82" s="202">
        <v>0.25</v>
      </c>
      <c r="M82" s="202">
        <v>2.5</v>
      </c>
      <c r="N82" s="202">
        <v>2.0499999999999998</v>
      </c>
      <c r="O82" s="202">
        <v>2.89</v>
      </c>
      <c r="P82" s="202">
        <v>0.98</v>
      </c>
      <c r="Q82" s="202">
        <v>0.36</v>
      </c>
      <c r="R82" s="202">
        <v>0.73</v>
      </c>
      <c r="S82" s="202">
        <v>0.45</v>
      </c>
      <c r="T82" s="202">
        <v>0</v>
      </c>
      <c r="U82" s="202">
        <v>2.71</v>
      </c>
      <c r="V82" s="202">
        <v>0.28000000000000003</v>
      </c>
      <c r="W82" s="202">
        <v>0.78</v>
      </c>
      <c r="X82" s="202">
        <v>2.5499999999999998</v>
      </c>
      <c r="Y82" s="202">
        <v>0</v>
      </c>
      <c r="Z82" s="202">
        <v>2.4</v>
      </c>
      <c r="AA82" s="202">
        <v>1.55</v>
      </c>
      <c r="AB82" s="202">
        <v>0</v>
      </c>
      <c r="AC82" s="202">
        <v>1.25</v>
      </c>
      <c r="AD82" s="202">
        <v>12.46</v>
      </c>
      <c r="AE82" s="202">
        <v>0</v>
      </c>
      <c r="AF82" s="202">
        <v>0</v>
      </c>
      <c r="AG82" s="202">
        <v>42.44</v>
      </c>
      <c r="AH82" s="202">
        <v>0</v>
      </c>
      <c r="AI82" s="202">
        <v>50.92</v>
      </c>
      <c r="AJ82" s="202">
        <v>0</v>
      </c>
      <c r="AK82" s="202">
        <v>99.61</v>
      </c>
      <c r="AL82" s="202">
        <v>0</v>
      </c>
      <c r="AM82" s="202">
        <v>0</v>
      </c>
      <c r="AN82" s="202">
        <v>0</v>
      </c>
      <c r="AO82" s="202">
        <v>311.27999999999997</v>
      </c>
      <c r="AP82" s="202">
        <v>0</v>
      </c>
      <c r="AQ82" s="202">
        <v>0</v>
      </c>
      <c r="AR82" s="202">
        <v>19.37</v>
      </c>
      <c r="AS82" s="202">
        <v>31.39</v>
      </c>
      <c r="AT82" s="202">
        <v>18.29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10.35</v>
      </c>
      <c r="J83" s="202">
        <v>2.41</v>
      </c>
      <c r="K83" s="202">
        <v>19.98</v>
      </c>
      <c r="L83" s="202">
        <v>0.25</v>
      </c>
      <c r="M83" s="202">
        <v>2.5</v>
      </c>
      <c r="N83" s="202">
        <v>2.0499999999999998</v>
      </c>
      <c r="O83" s="202">
        <v>2.89</v>
      </c>
      <c r="P83" s="202">
        <v>0.98</v>
      </c>
      <c r="Q83" s="202">
        <v>0.36</v>
      </c>
      <c r="R83" s="202">
        <v>0.73</v>
      </c>
      <c r="S83" s="202">
        <v>0.45</v>
      </c>
      <c r="T83" s="202">
        <v>0</v>
      </c>
      <c r="U83" s="202">
        <v>2.71</v>
      </c>
      <c r="V83" s="202">
        <v>0.28000000000000003</v>
      </c>
      <c r="W83" s="202">
        <v>0.78</v>
      </c>
      <c r="X83" s="202">
        <v>2.5499999999999998</v>
      </c>
      <c r="Y83" s="202">
        <v>0</v>
      </c>
      <c r="Z83" s="202">
        <v>2.4</v>
      </c>
      <c r="AA83" s="202">
        <v>1.55</v>
      </c>
      <c r="AB83" s="202">
        <v>0</v>
      </c>
      <c r="AC83" s="202">
        <v>1.25</v>
      </c>
      <c r="AD83" s="202">
        <v>12.46</v>
      </c>
      <c r="AE83" s="202">
        <v>0</v>
      </c>
      <c r="AF83" s="202">
        <v>0</v>
      </c>
      <c r="AG83" s="202">
        <v>42.44</v>
      </c>
      <c r="AH83" s="202">
        <v>0</v>
      </c>
      <c r="AI83" s="202">
        <v>50.92</v>
      </c>
      <c r="AJ83" s="202">
        <v>0</v>
      </c>
      <c r="AK83" s="202">
        <v>99.61</v>
      </c>
      <c r="AL83" s="202">
        <v>0</v>
      </c>
      <c r="AM83" s="202">
        <v>0</v>
      </c>
      <c r="AN83" s="202">
        <v>0</v>
      </c>
      <c r="AO83" s="202">
        <v>311.27999999999997</v>
      </c>
      <c r="AP83" s="202">
        <v>0</v>
      </c>
      <c r="AQ83" s="202">
        <v>0</v>
      </c>
      <c r="AR83" s="202">
        <v>19.37</v>
      </c>
      <c r="AS83" s="202">
        <v>31.39</v>
      </c>
      <c r="AT83" s="202">
        <v>18.29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10.35</v>
      </c>
      <c r="J84" s="202">
        <v>2.41</v>
      </c>
      <c r="K84" s="202">
        <v>19.98</v>
      </c>
      <c r="L84" s="202">
        <v>0.25</v>
      </c>
      <c r="M84" s="202">
        <v>2.5</v>
      </c>
      <c r="N84" s="202">
        <v>2.0499999999999998</v>
      </c>
      <c r="O84" s="202">
        <v>2.89</v>
      </c>
      <c r="P84" s="202">
        <v>0.98</v>
      </c>
      <c r="Q84" s="202">
        <v>0.36</v>
      </c>
      <c r="R84" s="202">
        <v>0.73</v>
      </c>
      <c r="S84" s="202">
        <v>0.45</v>
      </c>
      <c r="T84" s="202">
        <v>0</v>
      </c>
      <c r="U84" s="202">
        <v>2.71</v>
      </c>
      <c r="V84" s="202">
        <v>0.28000000000000003</v>
      </c>
      <c r="W84" s="202">
        <v>0.78</v>
      </c>
      <c r="X84" s="202">
        <v>2.5499999999999998</v>
      </c>
      <c r="Y84" s="202">
        <v>0</v>
      </c>
      <c r="Z84" s="202">
        <v>2.4</v>
      </c>
      <c r="AA84" s="202">
        <v>1.55</v>
      </c>
      <c r="AB84" s="202">
        <v>0</v>
      </c>
      <c r="AC84" s="202">
        <v>1.25</v>
      </c>
      <c r="AD84" s="202">
        <v>12.46</v>
      </c>
      <c r="AE84" s="202">
        <v>0</v>
      </c>
      <c r="AF84" s="202">
        <v>0</v>
      </c>
      <c r="AG84" s="202">
        <v>42.44</v>
      </c>
      <c r="AH84" s="202">
        <v>0</v>
      </c>
      <c r="AI84" s="202">
        <v>50.92</v>
      </c>
      <c r="AJ84" s="202">
        <v>0</v>
      </c>
      <c r="AK84" s="202">
        <v>99.61</v>
      </c>
      <c r="AL84" s="202">
        <v>0</v>
      </c>
      <c r="AM84" s="202">
        <v>0</v>
      </c>
      <c r="AN84" s="202">
        <v>0</v>
      </c>
      <c r="AO84" s="202">
        <v>311.27999999999997</v>
      </c>
      <c r="AP84" s="202">
        <v>0</v>
      </c>
      <c r="AQ84" s="202">
        <v>0</v>
      </c>
      <c r="AR84" s="202">
        <v>19.46</v>
      </c>
      <c r="AS84" s="202">
        <v>31.39</v>
      </c>
      <c r="AT84" s="202">
        <v>18.29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10.35</v>
      </c>
      <c r="J85" s="202">
        <v>2.41</v>
      </c>
      <c r="K85" s="202">
        <v>19.98</v>
      </c>
      <c r="L85" s="202">
        <v>0.25</v>
      </c>
      <c r="M85" s="202">
        <v>2.5</v>
      </c>
      <c r="N85" s="202">
        <v>2.0499999999999998</v>
      </c>
      <c r="O85" s="202">
        <v>2.89</v>
      </c>
      <c r="P85" s="202">
        <v>0.98</v>
      </c>
      <c r="Q85" s="202">
        <v>0.36</v>
      </c>
      <c r="R85" s="202">
        <v>0.73</v>
      </c>
      <c r="S85" s="202">
        <v>0.45</v>
      </c>
      <c r="T85" s="202">
        <v>0</v>
      </c>
      <c r="U85" s="202">
        <v>2.71</v>
      </c>
      <c r="V85" s="202">
        <v>0.28000000000000003</v>
      </c>
      <c r="W85" s="202">
        <v>0.78</v>
      </c>
      <c r="X85" s="202">
        <v>2.5499999999999998</v>
      </c>
      <c r="Y85" s="202">
        <v>0</v>
      </c>
      <c r="Z85" s="202">
        <v>2.4</v>
      </c>
      <c r="AA85" s="202">
        <v>1.55</v>
      </c>
      <c r="AB85" s="202">
        <v>0</v>
      </c>
      <c r="AC85" s="202">
        <v>1.25</v>
      </c>
      <c r="AD85" s="202">
        <v>12.46</v>
      </c>
      <c r="AE85" s="202">
        <v>0</v>
      </c>
      <c r="AF85" s="202">
        <v>0</v>
      </c>
      <c r="AG85" s="202">
        <v>42.44</v>
      </c>
      <c r="AH85" s="202">
        <v>0</v>
      </c>
      <c r="AI85" s="202">
        <v>50.92</v>
      </c>
      <c r="AJ85" s="202">
        <v>0</v>
      </c>
      <c r="AK85" s="202">
        <v>99.61</v>
      </c>
      <c r="AL85" s="202">
        <v>0</v>
      </c>
      <c r="AM85" s="202">
        <v>0</v>
      </c>
      <c r="AN85" s="202">
        <v>0</v>
      </c>
      <c r="AO85" s="202">
        <v>311.27999999999997</v>
      </c>
      <c r="AP85" s="202">
        <v>0</v>
      </c>
      <c r="AQ85" s="202">
        <v>0</v>
      </c>
      <c r="AR85" s="202">
        <v>19.46</v>
      </c>
      <c r="AS85" s="202">
        <v>31.39</v>
      </c>
      <c r="AT85" s="202">
        <v>18.29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10.35</v>
      </c>
      <c r="J86" s="202">
        <v>2.41</v>
      </c>
      <c r="K86" s="202">
        <v>19.98</v>
      </c>
      <c r="L86" s="202">
        <v>0.25</v>
      </c>
      <c r="M86" s="202">
        <v>2.5</v>
      </c>
      <c r="N86" s="202">
        <v>2.0499999999999998</v>
      </c>
      <c r="O86" s="202">
        <v>2.89</v>
      </c>
      <c r="P86" s="202">
        <v>0.98</v>
      </c>
      <c r="Q86" s="202">
        <v>0.36</v>
      </c>
      <c r="R86" s="202">
        <v>0.73</v>
      </c>
      <c r="S86" s="202">
        <v>0.45</v>
      </c>
      <c r="T86" s="202">
        <v>0</v>
      </c>
      <c r="U86" s="202">
        <v>2.71</v>
      </c>
      <c r="V86" s="202">
        <v>0.28000000000000003</v>
      </c>
      <c r="W86" s="202">
        <v>0.78</v>
      </c>
      <c r="X86" s="202">
        <v>2.5499999999999998</v>
      </c>
      <c r="Y86" s="202">
        <v>0</v>
      </c>
      <c r="Z86" s="202">
        <v>2.4</v>
      </c>
      <c r="AA86" s="202">
        <v>1.55</v>
      </c>
      <c r="AB86" s="202">
        <v>0</v>
      </c>
      <c r="AC86" s="202">
        <v>1.25</v>
      </c>
      <c r="AD86" s="202">
        <v>12.46</v>
      </c>
      <c r="AE86" s="202">
        <v>0</v>
      </c>
      <c r="AF86" s="202">
        <v>0</v>
      </c>
      <c r="AG86" s="202">
        <v>42.44</v>
      </c>
      <c r="AH86" s="202">
        <v>0</v>
      </c>
      <c r="AI86" s="202">
        <v>50.92</v>
      </c>
      <c r="AJ86" s="202">
        <v>0</v>
      </c>
      <c r="AK86" s="202">
        <v>99.61</v>
      </c>
      <c r="AL86" s="202">
        <v>0</v>
      </c>
      <c r="AM86" s="202">
        <v>0</v>
      </c>
      <c r="AN86" s="202">
        <v>0</v>
      </c>
      <c r="AO86" s="202">
        <v>311.27999999999997</v>
      </c>
      <c r="AP86" s="202">
        <v>0</v>
      </c>
      <c r="AQ86" s="202">
        <v>0</v>
      </c>
      <c r="AR86" s="202">
        <v>19.46</v>
      </c>
      <c r="AS86" s="202">
        <v>31.39</v>
      </c>
      <c r="AT86" s="202">
        <v>18.29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10.35</v>
      </c>
      <c r="J87" s="202">
        <v>2.41</v>
      </c>
      <c r="K87" s="202">
        <v>19.98</v>
      </c>
      <c r="L87" s="202">
        <v>0.25</v>
      </c>
      <c r="M87" s="202">
        <v>2.5</v>
      </c>
      <c r="N87" s="202">
        <v>2.0499999999999998</v>
      </c>
      <c r="O87" s="202">
        <v>2.89</v>
      </c>
      <c r="P87" s="202">
        <v>0.98</v>
      </c>
      <c r="Q87" s="202">
        <v>0.36</v>
      </c>
      <c r="R87" s="202">
        <v>0.73</v>
      </c>
      <c r="S87" s="202">
        <v>0.45</v>
      </c>
      <c r="T87" s="202">
        <v>0</v>
      </c>
      <c r="U87" s="202">
        <v>2.71</v>
      </c>
      <c r="V87" s="202">
        <v>0.24</v>
      </c>
      <c r="W87" s="202">
        <v>0.78</v>
      </c>
      <c r="X87" s="202">
        <v>2.5499999999999998</v>
      </c>
      <c r="Y87" s="202">
        <v>0</v>
      </c>
      <c r="Z87" s="202">
        <v>2.4</v>
      </c>
      <c r="AA87" s="202">
        <v>1.55</v>
      </c>
      <c r="AB87" s="202">
        <v>0</v>
      </c>
      <c r="AC87" s="202">
        <v>1.25</v>
      </c>
      <c r="AD87" s="202">
        <v>12.46</v>
      </c>
      <c r="AE87" s="202">
        <v>0</v>
      </c>
      <c r="AF87" s="202">
        <v>0</v>
      </c>
      <c r="AG87" s="202">
        <v>42.44</v>
      </c>
      <c r="AH87" s="202">
        <v>0</v>
      </c>
      <c r="AI87" s="202">
        <v>50.92</v>
      </c>
      <c r="AJ87" s="202">
        <v>0</v>
      </c>
      <c r="AK87" s="202">
        <v>99.61</v>
      </c>
      <c r="AL87" s="202">
        <v>0</v>
      </c>
      <c r="AM87" s="202">
        <v>0</v>
      </c>
      <c r="AN87" s="202">
        <v>0</v>
      </c>
      <c r="AO87" s="202">
        <v>311.27999999999997</v>
      </c>
      <c r="AP87" s="202">
        <v>0</v>
      </c>
      <c r="AQ87" s="202">
        <v>0</v>
      </c>
      <c r="AR87" s="202">
        <v>19.5</v>
      </c>
      <c r="AS87" s="202">
        <v>31.39</v>
      </c>
      <c r="AT87" s="202">
        <v>18.29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10.35</v>
      </c>
      <c r="J88" s="202">
        <v>2.41</v>
      </c>
      <c r="K88" s="202">
        <v>19.97</v>
      </c>
      <c r="L88" s="202">
        <v>0.25</v>
      </c>
      <c r="M88" s="202">
        <v>2.5</v>
      </c>
      <c r="N88" s="202">
        <v>2.0499999999999998</v>
      </c>
      <c r="O88" s="202">
        <v>2.89</v>
      </c>
      <c r="P88" s="202">
        <v>0.98</v>
      </c>
      <c r="Q88" s="202">
        <v>0.36</v>
      </c>
      <c r="R88" s="202">
        <v>0.73</v>
      </c>
      <c r="S88" s="202">
        <v>0.45</v>
      </c>
      <c r="T88" s="202">
        <v>0</v>
      </c>
      <c r="U88" s="202">
        <v>2.71</v>
      </c>
      <c r="V88" s="202">
        <v>0.24</v>
      </c>
      <c r="W88" s="202">
        <v>0.78</v>
      </c>
      <c r="X88" s="202">
        <v>2.5499999999999998</v>
      </c>
      <c r="Y88" s="202">
        <v>0</v>
      </c>
      <c r="Z88" s="202">
        <v>2.4</v>
      </c>
      <c r="AA88" s="202">
        <v>1.55</v>
      </c>
      <c r="AB88" s="202">
        <v>0</v>
      </c>
      <c r="AC88" s="202">
        <v>1.25</v>
      </c>
      <c r="AD88" s="202">
        <v>12.46</v>
      </c>
      <c r="AE88" s="202">
        <v>0</v>
      </c>
      <c r="AF88" s="202">
        <v>0</v>
      </c>
      <c r="AG88" s="202">
        <v>42.44</v>
      </c>
      <c r="AH88" s="202">
        <v>0</v>
      </c>
      <c r="AI88" s="202">
        <v>50.92</v>
      </c>
      <c r="AJ88" s="202">
        <v>0</v>
      </c>
      <c r="AK88" s="202">
        <v>99.61</v>
      </c>
      <c r="AL88" s="202">
        <v>0</v>
      </c>
      <c r="AM88" s="202">
        <v>0</v>
      </c>
      <c r="AN88" s="202">
        <v>0</v>
      </c>
      <c r="AO88" s="202">
        <v>311.27999999999997</v>
      </c>
      <c r="AP88" s="202">
        <v>0</v>
      </c>
      <c r="AQ88" s="202">
        <v>0</v>
      </c>
      <c r="AR88" s="202">
        <v>19.5</v>
      </c>
      <c r="AS88" s="202">
        <v>31.39</v>
      </c>
      <c r="AT88" s="202">
        <v>18.29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10.35</v>
      </c>
      <c r="J89" s="202">
        <v>2.41</v>
      </c>
      <c r="K89" s="202">
        <v>19.97</v>
      </c>
      <c r="L89" s="202">
        <v>0.25</v>
      </c>
      <c r="M89" s="202">
        <v>1.22</v>
      </c>
      <c r="N89" s="202">
        <v>2.0499999999999998</v>
      </c>
      <c r="O89" s="202">
        <v>2.89</v>
      </c>
      <c r="P89" s="202">
        <v>0.98</v>
      </c>
      <c r="Q89" s="202">
        <v>0.36</v>
      </c>
      <c r="R89" s="202">
        <v>0.73</v>
      </c>
      <c r="S89" s="202">
        <v>0.45</v>
      </c>
      <c r="T89" s="202">
        <v>0</v>
      </c>
      <c r="U89" s="202">
        <v>2.71</v>
      </c>
      <c r="V89" s="202">
        <v>0.24</v>
      </c>
      <c r="W89" s="202">
        <v>0.78</v>
      </c>
      <c r="X89" s="202">
        <v>2.5499999999999998</v>
      </c>
      <c r="Y89" s="202">
        <v>0</v>
      </c>
      <c r="Z89" s="202">
        <v>2.4</v>
      </c>
      <c r="AA89" s="202">
        <v>1.55</v>
      </c>
      <c r="AB89" s="202">
        <v>0</v>
      </c>
      <c r="AC89" s="202">
        <v>1.25</v>
      </c>
      <c r="AD89" s="202">
        <v>12.46</v>
      </c>
      <c r="AE89" s="202">
        <v>0</v>
      </c>
      <c r="AF89" s="202">
        <v>0</v>
      </c>
      <c r="AG89" s="202">
        <v>42.44</v>
      </c>
      <c r="AH89" s="202">
        <v>0</v>
      </c>
      <c r="AI89" s="202">
        <v>50.92</v>
      </c>
      <c r="AJ89" s="202">
        <v>0</v>
      </c>
      <c r="AK89" s="202">
        <v>99.61</v>
      </c>
      <c r="AL89" s="202">
        <v>0</v>
      </c>
      <c r="AM89" s="202">
        <v>0</v>
      </c>
      <c r="AN89" s="202">
        <v>0</v>
      </c>
      <c r="AO89" s="202">
        <v>311.27999999999997</v>
      </c>
      <c r="AP89" s="202">
        <v>0</v>
      </c>
      <c r="AQ89" s="202">
        <v>0</v>
      </c>
      <c r="AR89" s="202">
        <v>19.5</v>
      </c>
      <c r="AS89" s="202">
        <v>31.39</v>
      </c>
      <c r="AT89" s="202">
        <v>18.29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10.35</v>
      </c>
      <c r="J90" s="202">
        <v>2.41</v>
      </c>
      <c r="K90" s="202">
        <v>19.98</v>
      </c>
      <c r="L90" s="202">
        <v>0.25</v>
      </c>
      <c r="M90" s="202">
        <v>1.22</v>
      </c>
      <c r="N90" s="202">
        <v>2.0499999999999998</v>
      </c>
      <c r="O90" s="202">
        <v>2.89</v>
      </c>
      <c r="P90" s="202">
        <v>0.98</v>
      </c>
      <c r="Q90" s="202">
        <v>0.36</v>
      </c>
      <c r="R90" s="202">
        <v>0.73</v>
      </c>
      <c r="S90" s="202">
        <v>0.45</v>
      </c>
      <c r="T90" s="202">
        <v>0</v>
      </c>
      <c r="U90" s="202">
        <v>2.71</v>
      </c>
      <c r="V90" s="202">
        <v>0.24</v>
      </c>
      <c r="W90" s="202">
        <v>0.78</v>
      </c>
      <c r="X90" s="202">
        <v>2.5499999999999998</v>
      </c>
      <c r="Y90" s="202">
        <v>0</v>
      </c>
      <c r="Z90" s="202">
        <v>2.4</v>
      </c>
      <c r="AA90" s="202">
        <v>1.55</v>
      </c>
      <c r="AB90" s="202">
        <v>0</v>
      </c>
      <c r="AC90" s="202">
        <v>1.25</v>
      </c>
      <c r="AD90" s="202">
        <v>12.46</v>
      </c>
      <c r="AE90" s="202">
        <v>0</v>
      </c>
      <c r="AF90" s="202">
        <v>0</v>
      </c>
      <c r="AG90" s="202">
        <v>42.44</v>
      </c>
      <c r="AH90" s="202">
        <v>0</v>
      </c>
      <c r="AI90" s="202">
        <v>50.92</v>
      </c>
      <c r="AJ90" s="202">
        <v>0</v>
      </c>
      <c r="AK90" s="202">
        <v>99.61</v>
      </c>
      <c r="AL90" s="202">
        <v>0</v>
      </c>
      <c r="AM90" s="202">
        <v>0</v>
      </c>
      <c r="AN90" s="202">
        <v>0</v>
      </c>
      <c r="AO90" s="202">
        <v>311.27999999999997</v>
      </c>
      <c r="AP90" s="202">
        <v>0</v>
      </c>
      <c r="AQ90" s="202">
        <v>0</v>
      </c>
      <c r="AR90" s="202">
        <v>19.5</v>
      </c>
      <c r="AS90" s="202">
        <v>31.39</v>
      </c>
      <c r="AT90" s="202">
        <v>18.29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10.35</v>
      </c>
      <c r="J91" s="202">
        <v>2.41</v>
      </c>
      <c r="K91" s="202">
        <v>19.97</v>
      </c>
      <c r="L91" s="202">
        <v>0.23</v>
      </c>
      <c r="M91" s="202">
        <v>1.22</v>
      </c>
      <c r="N91" s="202">
        <v>2.0499999999999998</v>
      </c>
      <c r="O91" s="202">
        <v>2.89</v>
      </c>
      <c r="P91" s="202">
        <v>0.98</v>
      </c>
      <c r="Q91" s="202">
        <v>0.36</v>
      </c>
      <c r="R91" s="202">
        <v>0.73</v>
      </c>
      <c r="S91" s="202">
        <v>0.45</v>
      </c>
      <c r="T91" s="202">
        <v>0</v>
      </c>
      <c r="U91" s="202">
        <v>2.71</v>
      </c>
      <c r="V91" s="202">
        <v>0.24</v>
      </c>
      <c r="W91" s="202">
        <v>0.78</v>
      </c>
      <c r="X91" s="202">
        <v>2.5499999999999998</v>
      </c>
      <c r="Y91" s="202">
        <v>0</v>
      </c>
      <c r="Z91" s="202">
        <v>2.4</v>
      </c>
      <c r="AA91" s="202">
        <v>1.55</v>
      </c>
      <c r="AB91" s="202">
        <v>0</v>
      </c>
      <c r="AC91" s="202">
        <v>1.25</v>
      </c>
      <c r="AD91" s="202">
        <v>12.46</v>
      </c>
      <c r="AE91" s="202">
        <v>0</v>
      </c>
      <c r="AF91" s="202">
        <v>0</v>
      </c>
      <c r="AG91" s="202">
        <v>42.44</v>
      </c>
      <c r="AH91" s="202">
        <v>0</v>
      </c>
      <c r="AI91" s="202">
        <v>50.92</v>
      </c>
      <c r="AJ91" s="202">
        <v>0</v>
      </c>
      <c r="AK91" s="202">
        <v>99.61</v>
      </c>
      <c r="AL91" s="202">
        <v>0</v>
      </c>
      <c r="AM91" s="202">
        <v>0</v>
      </c>
      <c r="AN91" s="202">
        <v>0</v>
      </c>
      <c r="AO91" s="202">
        <v>311.27999999999997</v>
      </c>
      <c r="AP91" s="202">
        <v>0</v>
      </c>
      <c r="AQ91" s="202">
        <v>0</v>
      </c>
      <c r="AR91" s="202">
        <v>19.600000000000001</v>
      </c>
      <c r="AS91" s="202">
        <v>31.39</v>
      </c>
      <c r="AT91" s="202">
        <v>18.29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10.35</v>
      </c>
      <c r="J92" s="202">
        <v>2.41</v>
      </c>
      <c r="K92" s="202">
        <v>19.98</v>
      </c>
      <c r="L92" s="202">
        <v>0.25</v>
      </c>
      <c r="M92" s="202">
        <v>1.22</v>
      </c>
      <c r="N92" s="202">
        <v>2.0499999999999998</v>
      </c>
      <c r="O92" s="202">
        <v>2.89</v>
      </c>
      <c r="P92" s="202">
        <v>0.98</v>
      </c>
      <c r="Q92" s="202">
        <v>0.36</v>
      </c>
      <c r="R92" s="202">
        <v>0.73</v>
      </c>
      <c r="S92" s="202">
        <v>0.45</v>
      </c>
      <c r="T92" s="202">
        <v>0</v>
      </c>
      <c r="U92" s="202">
        <v>2.71</v>
      </c>
      <c r="V92" s="202">
        <v>0.24</v>
      </c>
      <c r="W92" s="202">
        <v>0.78</v>
      </c>
      <c r="X92" s="202">
        <v>2.5499999999999998</v>
      </c>
      <c r="Y92" s="202">
        <v>0</v>
      </c>
      <c r="Z92" s="202">
        <v>2.4</v>
      </c>
      <c r="AA92" s="202">
        <v>1.55</v>
      </c>
      <c r="AB92" s="202">
        <v>0</v>
      </c>
      <c r="AC92" s="202">
        <v>1.25</v>
      </c>
      <c r="AD92" s="202">
        <v>12.46</v>
      </c>
      <c r="AE92" s="202">
        <v>0</v>
      </c>
      <c r="AF92" s="202">
        <v>0</v>
      </c>
      <c r="AG92" s="202">
        <v>42.44</v>
      </c>
      <c r="AH92" s="202">
        <v>0</v>
      </c>
      <c r="AI92" s="202">
        <v>50.92</v>
      </c>
      <c r="AJ92" s="202">
        <v>0</v>
      </c>
      <c r="AK92" s="202">
        <v>99.61</v>
      </c>
      <c r="AL92" s="202">
        <v>0</v>
      </c>
      <c r="AM92" s="202">
        <v>0</v>
      </c>
      <c r="AN92" s="202">
        <v>0</v>
      </c>
      <c r="AO92" s="202">
        <v>311.27999999999997</v>
      </c>
      <c r="AP92" s="202">
        <v>0</v>
      </c>
      <c r="AQ92" s="202">
        <v>0</v>
      </c>
      <c r="AR92" s="202">
        <v>19.690000000000001</v>
      </c>
      <c r="AS92" s="202">
        <v>31.39</v>
      </c>
      <c r="AT92" s="202">
        <v>18.29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10.35</v>
      </c>
      <c r="J93" s="202">
        <v>2.41</v>
      </c>
      <c r="K93" s="202">
        <v>19.98</v>
      </c>
      <c r="L93" s="202">
        <v>0.25</v>
      </c>
      <c r="M93" s="202">
        <v>1.22</v>
      </c>
      <c r="N93" s="202">
        <v>2.0499999999999998</v>
      </c>
      <c r="O93" s="202">
        <v>2.89</v>
      </c>
      <c r="P93" s="202">
        <v>0.98</v>
      </c>
      <c r="Q93" s="202">
        <v>0.36</v>
      </c>
      <c r="R93" s="202">
        <v>0.73</v>
      </c>
      <c r="S93" s="202">
        <v>0.45</v>
      </c>
      <c r="T93" s="202">
        <v>0</v>
      </c>
      <c r="U93" s="202">
        <v>2.71</v>
      </c>
      <c r="V93" s="202">
        <v>0.24</v>
      </c>
      <c r="W93" s="202">
        <v>0.78</v>
      </c>
      <c r="X93" s="202">
        <v>2.5499999999999998</v>
      </c>
      <c r="Y93" s="202">
        <v>0</v>
      </c>
      <c r="Z93" s="202">
        <v>2.4</v>
      </c>
      <c r="AA93" s="202">
        <v>1.55</v>
      </c>
      <c r="AB93" s="202">
        <v>0</v>
      </c>
      <c r="AC93" s="202">
        <v>1.25</v>
      </c>
      <c r="AD93" s="202">
        <v>12.46</v>
      </c>
      <c r="AE93" s="202">
        <v>0</v>
      </c>
      <c r="AF93" s="202">
        <v>0</v>
      </c>
      <c r="AG93" s="202">
        <v>42.44</v>
      </c>
      <c r="AH93" s="202">
        <v>0</v>
      </c>
      <c r="AI93" s="202">
        <v>50.92</v>
      </c>
      <c r="AJ93" s="202">
        <v>0</v>
      </c>
      <c r="AK93" s="202">
        <v>99.61</v>
      </c>
      <c r="AL93" s="202">
        <v>0</v>
      </c>
      <c r="AM93" s="202">
        <v>0</v>
      </c>
      <c r="AN93" s="202">
        <v>0</v>
      </c>
      <c r="AO93" s="202">
        <v>311.27999999999997</v>
      </c>
      <c r="AP93" s="202">
        <v>0</v>
      </c>
      <c r="AQ93" s="202">
        <v>0</v>
      </c>
      <c r="AR93" s="202">
        <v>19.690000000000001</v>
      </c>
      <c r="AS93" s="202">
        <v>31.39</v>
      </c>
      <c r="AT93" s="202">
        <v>18.29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10.35</v>
      </c>
      <c r="J94" s="202">
        <v>2.41</v>
      </c>
      <c r="K94" s="202">
        <v>19.98</v>
      </c>
      <c r="L94" s="202">
        <v>0.25</v>
      </c>
      <c r="M94" s="202">
        <v>1.22</v>
      </c>
      <c r="N94" s="202">
        <v>2.0499999999999998</v>
      </c>
      <c r="O94" s="202">
        <v>2.89</v>
      </c>
      <c r="P94" s="202">
        <v>0.98</v>
      </c>
      <c r="Q94" s="202">
        <v>0.36</v>
      </c>
      <c r="R94" s="202">
        <v>0.73</v>
      </c>
      <c r="S94" s="202">
        <v>0.45</v>
      </c>
      <c r="T94" s="202">
        <v>0</v>
      </c>
      <c r="U94" s="202">
        <v>2.71</v>
      </c>
      <c r="V94" s="202">
        <v>0.24</v>
      </c>
      <c r="W94" s="202">
        <v>0.78</v>
      </c>
      <c r="X94" s="202">
        <v>2.5499999999999998</v>
      </c>
      <c r="Y94" s="202">
        <v>0</v>
      </c>
      <c r="Z94" s="202">
        <v>2.4</v>
      </c>
      <c r="AA94" s="202">
        <v>1.55</v>
      </c>
      <c r="AB94" s="202">
        <v>0</v>
      </c>
      <c r="AC94" s="202">
        <v>1.25</v>
      </c>
      <c r="AD94" s="202">
        <v>12.46</v>
      </c>
      <c r="AE94" s="202">
        <v>0</v>
      </c>
      <c r="AF94" s="202">
        <v>0</v>
      </c>
      <c r="AG94" s="202">
        <v>42.44</v>
      </c>
      <c r="AH94" s="202">
        <v>0</v>
      </c>
      <c r="AI94" s="202">
        <v>50.92</v>
      </c>
      <c r="AJ94" s="202">
        <v>0</v>
      </c>
      <c r="AK94" s="202">
        <v>99.61</v>
      </c>
      <c r="AL94" s="202">
        <v>0</v>
      </c>
      <c r="AM94" s="202">
        <v>0</v>
      </c>
      <c r="AN94" s="202">
        <v>0</v>
      </c>
      <c r="AO94" s="202">
        <v>311.27999999999997</v>
      </c>
      <c r="AP94" s="202">
        <v>0</v>
      </c>
      <c r="AQ94" s="202">
        <v>0</v>
      </c>
      <c r="AR94" s="202">
        <v>19.690000000000001</v>
      </c>
      <c r="AS94" s="202">
        <v>31.39</v>
      </c>
      <c r="AT94" s="202">
        <v>18.29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10.35</v>
      </c>
      <c r="J95" s="202">
        <v>2.41</v>
      </c>
      <c r="K95" s="202">
        <v>58.05</v>
      </c>
      <c r="L95" s="202">
        <v>0.25</v>
      </c>
      <c r="M95" s="202">
        <v>1.22</v>
      </c>
      <c r="N95" s="202">
        <v>2.0499999999999998</v>
      </c>
      <c r="O95" s="202">
        <v>2.89</v>
      </c>
      <c r="P95" s="202">
        <v>0.98</v>
      </c>
      <c r="Q95" s="202">
        <v>0.36</v>
      </c>
      <c r="R95" s="202">
        <v>0.73</v>
      </c>
      <c r="S95" s="202">
        <v>0.45</v>
      </c>
      <c r="T95" s="202">
        <v>0</v>
      </c>
      <c r="U95" s="202">
        <v>2.71</v>
      </c>
      <c r="V95" s="202">
        <v>0.24</v>
      </c>
      <c r="W95" s="202">
        <v>0.78</v>
      </c>
      <c r="X95" s="202">
        <v>2.5499999999999998</v>
      </c>
      <c r="Y95" s="202">
        <v>0</v>
      </c>
      <c r="Z95" s="202">
        <v>2.4</v>
      </c>
      <c r="AA95" s="202">
        <v>1.55</v>
      </c>
      <c r="AB95" s="202">
        <v>0</v>
      </c>
      <c r="AC95" s="202">
        <v>1.25</v>
      </c>
      <c r="AD95" s="202">
        <v>12.46</v>
      </c>
      <c r="AE95" s="202">
        <v>0</v>
      </c>
      <c r="AF95" s="202">
        <v>0</v>
      </c>
      <c r="AG95" s="202">
        <v>42.44</v>
      </c>
      <c r="AH95" s="202">
        <v>0</v>
      </c>
      <c r="AI95" s="202">
        <v>50.92</v>
      </c>
      <c r="AJ95" s="202">
        <v>0</v>
      </c>
      <c r="AK95" s="202">
        <v>99.61</v>
      </c>
      <c r="AL95" s="202">
        <v>0</v>
      </c>
      <c r="AM95" s="202">
        <v>0</v>
      </c>
      <c r="AN95" s="202">
        <v>0</v>
      </c>
      <c r="AO95" s="202">
        <v>311.27999999999997</v>
      </c>
      <c r="AP95" s="202">
        <v>0</v>
      </c>
      <c r="AQ95" s="202">
        <v>0</v>
      </c>
      <c r="AR95" s="202">
        <v>19.690000000000001</v>
      </c>
      <c r="AS95" s="202">
        <v>31.39</v>
      </c>
      <c r="AT95" s="202">
        <v>18.29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10.35</v>
      </c>
      <c r="J96" s="202">
        <v>2.41</v>
      </c>
      <c r="K96" s="202">
        <v>89.62</v>
      </c>
      <c r="L96" s="202">
        <v>0.25</v>
      </c>
      <c r="M96" s="202">
        <v>1.22</v>
      </c>
      <c r="N96" s="202">
        <v>2.0499999999999998</v>
      </c>
      <c r="O96" s="202">
        <v>2.89</v>
      </c>
      <c r="P96" s="202">
        <v>0.98</v>
      </c>
      <c r="Q96" s="202">
        <v>0.36</v>
      </c>
      <c r="R96" s="202">
        <v>0.73</v>
      </c>
      <c r="S96" s="202">
        <v>0.45</v>
      </c>
      <c r="T96" s="202">
        <v>0</v>
      </c>
      <c r="U96" s="202">
        <v>2.71</v>
      </c>
      <c r="V96" s="202">
        <v>0.24</v>
      </c>
      <c r="W96" s="202">
        <v>0.78</v>
      </c>
      <c r="X96" s="202">
        <v>2.5499999999999998</v>
      </c>
      <c r="Y96" s="202">
        <v>0</v>
      </c>
      <c r="Z96" s="202">
        <v>2.4</v>
      </c>
      <c r="AA96" s="202">
        <v>1.55</v>
      </c>
      <c r="AB96" s="202">
        <v>0</v>
      </c>
      <c r="AC96" s="202">
        <v>1.25</v>
      </c>
      <c r="AD96" s="202">
        <v>12.46</v>
      </c>
      <c r="AE96" s="202">
        <v>0</v>
      </c>
      <c r="AF96" s="202">
        <v>0</v>
      </c>
      <c r="AG96" s="202">
        <v>42.44</v>
      </c>
      <c r="AH96" s="202">
        <v>0</v>
      </c>
      <c r="AI96" s="202">
        <v>50.92</v>
      </c>
      <c r="AJ96" s="202">
        <v>0</v>
      </c>
      <c r="AK96" s="202">
        <v>99.61</v>
      </c>
      <c r="AL96" s="202">
        <v>0</v>
      </c>
      <c r="AM96" s="202">
        <v>0</v>
      </c>
      <c r="AN96" s="202">
        <v>0</v>
      </c>
      <c r="AO96" s="202">
        <v>311.27999999999997</v>
      </c>
      <c r="AP96" s="202">
        <v>0</v>
      </c>
      <c r="AQ96" s="202">
        <v>0</v>
      </c>
      <c r="AR96" s="202">
        <v>19.79</v>
      </c>
      <c r="AS96" s="202">
        <v>31.39</v>
      </c>
      <c r="AT96" s="202">
        <v>18.29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10.35</v>
      </c>
      <c r="J97" s="202">
        <v>2.41</v>
      </c>
      <c r="K97" s="202">
        <v>154.13</v>
      </c>
      <c r="L97" s="202">
        <v>0.25</v>
      </c>
      <c r="M97" s="202">
        <v>1.22</v>
      </c>
      <c r="N97" s="202">
        <v>2.0499999999999998</v>
      </c>
      <c r="O97" s="202">
        <v>2.89</v>
      </c>
      <c r="P97" s="202">
        <v>0.98</v>
      </c>
      <c r="Q97" s="202">
        <v>0.36</v>
      </c>
      <c r="R97" s="202">
        <v>0.73</v>
      </c>
      <c r="S97" s="202">
        <v>0.45</v>
      </c>
      <c r="T97" s="202">
        <v>0</v>
      </c>
      <c r="U97" s="202">
        <v>2.71</v>
      </c>
      <c r="V97" s="202">
        <v>0.24</v>
      </c>
      <c r="W97" s="202">
        <v>0.78</v>
      </c>
      <c r="X97" s="202">
        <v>2.5499999999999998</v>
      </c>
      <c r="Y97" s="202">
        <v>0</v>
      </c>
      <c r="Z97" s="202">
        <v>2.4</v>
      </c>
      <c r="AA97" s="202">
        <v>1.55</v>
      </c>
      <c r="AB97" s="202">
        <v>0</v>
      </c>
      <c r="AC97" s="202">
        <v>1.25</v>
      </c>
      <c r="AD97" s="202">
        <v>12.46</v>
      </c>
      <c r="AE97" s="202">
        <v>0</v>
      </c>
      <c r="AF97" s="202">
        <v>0</v>
      </c>
      <c r="AG97" s="202">
        <v>42.44</v>
      </c>
      <c r="AH97" s="202">
        <v>0</v>
      </c>
      <c r="AI97" s="202">
        <v>50.92</v>
      </c>
      <c r="AJ97" s="202">
        <v>0</v>
      </c>
      <c r="AK97" s="202">
        <v>99.61</v>
      </c>
      <c r="AL97" s="202">
        <v>0</v>
      </c>
      <c r="AM97" s="202">
        <v>0</v>
      </c>
      <c r="AN97" s="202">
        <v>0</v>
      </c>
      <c r="AO97" s="202">
        <v>311.27999999999997</v>
      </c>
      <c r="AP97" s="202">
        <v>0</v>
      </c>
      <c r="AQ97" s="202">
        <v>0</v>
      </c>
      <c r="AR97" s="202">
        <v>19.79</v>
      </c>
      <c r="AS97" s="202">
        <v>31.39</v>
      </c>
      <c r="AT97" s="202">
        <v>18.29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10.35</v>
      </c>
      <c r="J98" s="202">
        <v>2.41</v>
      </c>
      <c r="K98" s="202">
        <v>202.16</v>
      </c>
      <c r="L98" s="202">
        <v>0.23</v>
      </c>
      <c r="M98" s="202">
        <v>1.22</v>
      </c>
      <c r="N98" s="202">
        <v>2.0499999999999998</v>
      </c>
      <c r="O98" s="202">
        <v>2.89</v>
      </c>
      <c r="P98" s="202">
        <v>0.98</v>
      </c>
      <c r="Q98" s="202">
        <v>0.36</v>
      </c>
      <c r="R98" s="202">
        <v>0.73</v>
      </c>
      <c r="S98" s="202">
        <v>0.45</v>
      </c>
      <c r="T98" s="202">
        <v>0</v>
      </c>
      <c r="U98" s="202">
        <v>2.71</v>
      </c>
      <c r="V98" s="202">
        <v>0.24</v>
      </c>
      <c r="W98" s="202">
        <v>0.78</v>
      </c>
      <c r="X98" s="202">
        <v>2.5499999999999998</v>
      </c>
      <c r="Y98" s="202">
        <v>0</v>
      </c>
      <c r="Z98" s="202">
        <v>2.4</v>
      </c>
      <c r="AA98" s="202">
        <v>1.55</v>
      </c>
      <c r="AB98" s="202">
        <v>0</v>
      </c>
      <c r="AC98" s="202">
        <v>1.25</v>
      </c>
      <c r="AD98" s="202">
        <v>12.46</v>
      </c>
      <c r="AE98" s="202">
        <v>0</v>
      </c>
      <c r="AF98" s="202">
        <v>0</v>
      </c>
      <c r="AG98" s="202">
        <v>42.44</v>
      </c>
      <c r="AH98" s="202">
        <v>0</v>
      </c>
      <c r="AI98" s="202">
        <v>50.92</v>
      </c>
      <c r="AJ98" s="202">
        <v>0</v>
      </c>
      <c r="AK98" s="202">
        <v>99.61</v>
      </c>
      <c r="AL98" s="202">
        <v>0</v>
      </c>
      <c r="AM98" s="202">
        <v>0</v>
      </c>
      <c r="AN98" s="202">
        <v>0</v>
      </c>
      <c r="AO98" s="202">
        <v>311.27999999999997</v>
      </c>
      <c r="AP98" s="202">
        <v>0</v>
      </c>
      <c r="AQ98" s="202">
        <v>0</v>
      </c>
      <c r="AR98" s="202">
        <v>19.79</v>
      </c>
      <c r="AS98" s="202">
        <v>31.39</v>
      </c>
      <c r="AT98" s="202">
        <v>18.29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0.24840000000000037</v>
      </c>
      <c r="J99">
        <f t="shared" si="0"/>
        <v>5.7839999999999933E-2</v>
      </c>
      <c r="K99">
        <f t="shared" si="0"/>
        <v>2.4834874999999945</v>
      </c>
      <c r="L99">
        <f t="shared" si="0"/>
        <v>1.8139999999999993E-2</v>
      </c>
      <c r="M99">
        <f t="shared" si="0"/>
        <v>5.6799999999999996E-2</v>
      </c>
      <c r="N99">
        <f t="shared" si="0"/>
        <v>4.920000000000007E-2</v>
      </c>
      <c r="O99">
        <f t="shared" si="0"/>
        <v>6.9359999999999825E-2</v>
      </c>
      <c r="P99">
        <f t="shared" si="0"/>
        <v>2.3520000000000006E-2</v>
      </c>
      <c r="Q99">
        <f t="shared" si="0"/>
        <v>2.2292499999999982E-2</v>
      </c>
      <c r="R99">
        <f t="shared" si="0"/>
        <v>6.6612499999999908E-2</v>
      </c>
      <c r="S99">
        <f t="shared" si="0"/>
        <v>2.8462500000000023E-2</v>
      </c>
      <c r="T99">
        <f t="shared" si="0"/>
        <v>0</v>
      </c>
      <c r="U99">
        <f t="shared" si="0"/>
        <v>7.166249999999999E-2</v>
      </c>
      <c r="V99">
        <f t="shared" si="0"/>
        <v>6.7599999999999986E-3</v>
      </c>
      <c r="W99">
        <f t="shared" si="0"/>
        <v>1.8845000000000021E-2</v>
      </c>
      <c r="X99">
        <f t="shared" si="0"/>
        <v>6.190250000000011E-2</v>
      </c>
      <c r="Y99">
        <f t="shared" si="0"/>
        <v>0</v>
      </c>
      <c r="Z99">
        <f t="shared" si="0"/>
        <v>0.16272749999999958</v>
      </c>
      <c r="AA99">
        <f t="shared" si="0"/>
        <v>8.5500000000000229E-2</v>
      </c>
      <c r="AB99">
        <f t="shared" si="0"/>
        <v>0</v>
      </c>
      <c r="AC99">
        <f t="shared" si="0"/>
        <v>2.6849999999999995E-2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2.4047499999999999E-2</v>
      </c>
      <c r="AI99">
        <f t="shared" si="0"/>
        <v>1.2220800000000014</v>
      </c>
      <c r="AJ99">
        <f t="shared" si="0"/>
        <v>0</v>
      </c>
      <c r="AK99">
        <f t="shared" si="0"/>
        <v>2.390639999999999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0.46660499999999977</v>
      </c>
      <c r="AS99">
        <f t="shared" si="1"/>
        <v>0.74995249999999836</v>
      </c>
      <c r="AT99">
        <f t="shared" si="1"/>
        <v>0.43895999999999946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45657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42</v>
      </c>
      <c r="C26" s="95">
        <f>'IDT-1 Calculation'!DG26</f>
        <v>-42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61</v>
      </c>
      <c r="C28" s="95">
        <f>'IDT-1 Calculation'!DG28</f>
        <v>-61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21</v>
      </c>
      <c r="C29" s="95">
        <f>'IDT-1 Calculation'!DG29</f>
        <v>-21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35</v>
      </c>
      <c r="C30" s="95">
        <f>'IDT-1 Calculation'!DG30</f>
        <v>-35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3.7959999999999998</v>
      </c>
      <c r="C60" s="95">
        <f>'IDT-1 Calculation'!DG60</f>
        <v>-7</v>
      </c>
      <c r="D60" s="95">
        <f>'IDT-1 Calculation'!DH60</f>
        <v>0</v>
      </c>
      <c r="E60" s="95">
        <f>'IDT-1 Calculation'!DI60</f>
        <v>0</v>
      </c>
      <c r="F60" s="95">
        <f>'IDT-1 Calculation'!DJ60</f>
        <v>3.2040000000000002</v>
      </c>
      <c r="G60" s="100">
        <f t="shared" si="0"/>
        <v>0</v>
      </c>
    </row>
    <row r="61" spans="1:7">
      <c r="A61" s="99" t="s">
        <v>103</v>
      </c>
      <c r="B61" s="95">
        <f>'IDT-1 Calculation'!DF61</f>
        <v>3.7959999999999998</v>
      </c>
      <c r="C61" s="95">
        <f>'IDT-1 Calculation'!DG61</f>
        <v>-7</v>
      </c>
      <c r="D61" s="95">
        <f>'IDT-1 Calculation'!DH61</f>
        <v>0</v>
      </c>
      <c r="E61" s="95">
        <f>'IDT-1 Calculation'!DI61</f>
        <v>0</v>
      </c>
      <c r="F61" s="95">
        <f>'IDT-1 Calculation'!DJ61</f>
        <v>3.2040000000000002</v>
      </c>
      <c r="G61" s="100">
        <f t="shared" si="0"/>
        <v>0</v>
      </c>
    </row>
    <row r="62" spans="1:7">
      <c r="A62" s="99" t="s">
        <v>104</v>
      </c>
      <c r="B62" s="95">
        <f>'IDT-1 Calculation'!DF62</f>
        <v>2.169</v>
      </c>
      <c r="C62" s="95">
        <f>'IDT-1 Calculation'!DG62</f>
        <v>-4</v>
      </c>
      <c r="D62" s="95">
        <f>'IDT-1 Calculation'!DH62</f>
        <v>0</v>
      </c>
      <c r="E62" s="95">
        <f>'IDT-1 Calculation'!DI62</f>
        <v>0</v>
      </c>
      <c r="F62" s="95">
        <f>'IDT-1 Calculation'!DJ62</f>
        <v>1.831</v>
      </c>
      <c r="G62" s="100">
        <f t="shared" si="0"/>
        <v>0</v>
      </c>
    </row>
    <row r="63" spans="1:7">
      <c r="A63" s="99" t="s">
        <v>105</v>
      </c>
      <c r="B63" s="95">
        <f>'IDT-1 Calculation'!DF63</f>
        <v>7.593</v>
      </c>
      <c r="C63" s="95">
        <f>'IDT-1 Calculation'!DG63</f>
        <v>-14</v>
      </c>
      <c r="D63" s="95">
        <f>'IDT-1 Calculation'!DH63</f>
        <v>0</v>
      </c>
      <c r="E63" s="95">
        <f>'IDT-1 Calculation'!DI63</f>
        <v>0</v>
      </c>
      <c r="F63" s="95">
        <f>'IDT-1 Calculation'!DJ63</f>
        <v>6.407</v>
      </c>
      <c r="G63" s="100">
        <f t="shared" si="0"/>
        <v>0</v>
      </c>
    </row>
    <row r="64" spans="1:7">
      <c r="A64" s="99" t="s">
        <v>106</v>
      </c>
      <c r="B64" s="95">
        <f>'IDT-1 Calculation'!DF64</f>
        <v>4.8810000000000002</v>
      </c>
      <c r="C64" s="95">
        <f>'IDT-1 Calculation'!DG64</f>
        <v>-9</v>
      </c>
      <c r="D64" s="95">
        <f>'IDT-1 Calculation'!DH64</f>
        <v>0</v>
      </c>
      <c r="E64" s="95">
        <f>'IDT-1 Calculation'!DI64</f>
        <v>0</v>
      </c>
      <c r="F64" s="95">
        <f>'IDT-1 Calculation'!DJ64</f>
        <v>4.1189999999999998</v>
      </c>
      <c r="G64" s="100">
        <f t="shared" si="0"/>
        <v>0</v>
      </c>
    </row>
    <row r="65" spans="1:7">
      <c r="A65" s="99" t="s">
        <v>107</v>
      </c>
      <c r="B65" s="95">
        <f>'IDT-1 Calculation'!DF65</f>
        <v>11.388999999999999</v>
      </c>
      <c r="C65" s="95">
        <f>'IDT-1 Calculation'!DG65</f>
        <v>-21</v>
      </c>
      <c r="D65" s="95">
        <f>'IDT-1 Calculation'!DH65</f>
        <v>0</v>
      </c>
      <c r="E65" s="95">
        <f>'IDT-1 Calculation'!DI65</f>
        <v>0</v>
      </c>
      <c r="F65" s="95">
        <f>'IDT-1 Calculation'!DJ65</f>
        <v>9.6110000000000007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21.693000000000001</v>
      </c>
      <c r="C67" s="95">
        <f>'IDT-1 Calculation'!DG67</f>
        <v>-40</v>
      </c>
      <c r="D67" s="95">
        <f>'IDT-1 Calculation'!DH67</f>
        <v>0</v>
      </c>
      <c r="E67" s="95">
        <f>'IDT-1 Calculation'!DI67</f>
        <v>0</v>
      </c>
      <c r="F67" s="95">
        <f>'IDT-1 Calculation'!DJ67</f>
        <v>18.306999999999999</v>
      </c>
      <c r="G67" s="100">
        <f t="shared" si="0"/>
        <v>0</v>
      </c>
    </row>
    <row r="68" spans="1:7">
      <c r="A68" s="99" t="s">
        <v>110</v>
      </c>
      <c r="B68" s="95">
        <f>'IDT-1 Calculation'!DF68</f>
        <v>13.558</v>
      </c>
      <c r="C68" s="95">
        <f>'IDT-1 Calculation'!DG68</f>
        <v>-25</v>
      </c>
      <c r="D68" s="95">
        <f>'IDT-1 Calculation'!DH68</f>
        <v>0</v>
      </c>
      <c r="E68" s="95">
        <f>'IDT-1 Calculation'!DI68</f>
        <v>0</v>
      </c>
      <c r="F68" s="95">
        <f>'IDT-1 Calculation'!DJ68</f>
        <v>11.442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0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0</v>
      </c>
      <c r="G84" s="100">
        <f t="shared" si="1"/>
        <v>0</v>
      </c>
    </row>
    <row r="85" spans="1:7">
      <c r="A85" s="99" t="s">
        <v>127</v>
      </c>
      <c r="B85" s="95">
        <f>'IDT-1 Calculation'!DF85</f>
        <v>0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0</v>
      </c>
      <c r="G85" s="100">
        <f t="shared" si="1"/>
        <v>0</v>
      </c>
    </row>
    <row r="86" spans="1:7">
      <c r="A86" s="99" t="s">
        <v>128</v>
      </c>
      <c r="B86" s="95">
        <f>'IDT-1 Calculation'!DF86</f>
        <v>0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0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5.6968749999999999E-2</v>
      </c>
      <c r="C99" s="111">
        <f>SUM(C3:C98)/4000</f>
        <v>-7.1499999999999994E-2</v>
      </c>
      <c r="D99" s="111">
        <f>SUM(D3:D98)/4000</f>
        <v>0</v>
      </c>
      <c r="E99" s="111">
        <f>SUM(E3:E98)/4000</f>
        <v>0</v>
      </c>
      <c r="F99" s="111">
        <f>SUM(F3:F98)/4000</f>
        <v>1.4531250000000001E-2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5.99</v>
      </c>
      <c r="J3" s="202">
        <v>1.39</v>
      </c>
      <c r="K3" s="202">
        <v>120.92</v>
      </c>
      <c r="L3" s="202">
        <v>21.46</v>
      </c>
      <c r="M3" s="202">
        <v>0</v>
      </c>
      <c r="N3" s="202">
        <v>1.18</v>
      </c>
      <c r="O3" s="202">
        <v>1.98</v>
      </c>
      <c r="P3" s="202">
        <v>2.4500000000000002</v>
      </c>
      <c r="Q3" s="202">
        <v>2.34</v>
      </c>
      <c r="R3" s="202">
        <v>4.99</v>
      </c>
      <c r="S3" s="202">
        <v>2.86</v>
      </c>
      <c r="T3" s="202">
        <v>0</v>
      </c>
      <c r="U3" s="202">
        <v>10.53</v>
      </c>
      <c r="V3" s="202">
        <v>0.44</v>
      </c>
      <c r="W3" s="202">
        <v>0.45</v>
      </c>
      <c r="X3" s="202">
        <v>1.48</v>
      </c>
      <c r="Y3" s="202">
        <v>0</v>
      </c>
      <c r="Z3" s="202">
        <v>1.39</v>
      </c>
      <c r="AA3" s="202">
        <v>11.38</v>
      </c>
      <c r="AB3" s="202">
        <v>0</v>
      </c>
      <c r="AC3" s="202">
        <v>0.68</v>
      </c>
      <c r="AD3" s="202">
        <v>6.82</v>
      </c>
      <c r="AE3" s="202">
        <v>0</v>
      </c>
      <c r="AF3" s="202">
        <v>0</v>
      </c>
      <c r="AG3" s="202">
        <v>24.11</v>
      </c>
      <c r="AH3" s="202">
        <v>0</v>
      </c>
      <c r="AI3" s="202">
        <v>28.93</v>
      </c>
      <c r="AJ3" s="202">
        <v>0</v>
      </c>
      <c r="AK3" s="202">
        <v>57.6</v>
      </c>
      <c r="AL3" s="202">
        <v>0</v>
      </c>
      <c r="AM3" s="202">
        <v>0</v>
      </c>
      <c r="AN3" s="202">
        <v>0</v>
      </c>
      <c r="AO3" s="202">
        <v>183.6</v>
      </c>
      <c r="AP3" s="202">
        <v>0</v>
      </c>
      <c r="AQ3" s="202">
        <v>0</v>
      </c>
      <c r="AR3" s="202">
        <v>11.39</v>
      </c>
      <c r="AS3" s="202">
        <v>18.149999999999999</v>
      </c>
      <c r="AT3" s="202">
        <v>10.58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5.99</v>
      </c>
      <c r="J4" s="202">
        <v>1.39</v>
      </c>
      <c r="K4" s="202">
        <v>143.97999999999999</v>
      </c>
      <c r="L4" s="202">
        <v>21.46</v>
      </c>
      <c r="M4" s="202">
        <v>0</v>
      </c>
      <c r="N4" s="202">
        <v>1.18</v>
      </c>
      <c r="O4" s="202">
        <v>1.98</v>
      </c>
      <c r="P4" s="202">
        <v>2.4500000000000002</v>
      </c>
      <c r="Q4" s="202">
        <v>2.34</v>
      </c>
      <c r="R4" s="202">
        <v>5.01</v>
      </c>
      <c r="S4" s="202">
        <v>2.86</v>
      </c>
      <c r="T4" s="202">
        <v>0</v>
      </c>
      <c r="U4" s="202">
        <v>10.53</v>
      </c>
      <c r="V4" s="202">
        <v>0.18</v>
      </c>
      <c r="W4" s="202">
        <v>0.45</v>
      </c>
      <c r="X4" s="202">
        <v>1.48</v>
      </c>
      <c r="Y4" s="202">
        <v>0</v>
      </c>
      <c r="Z4" s="202">
        <v>1.39</v>
      </c>
      <c r="AA4" s="202">
        <v>11.38</v>
      </c>
      <c r="AB4" s="202">
        <v>0</v>
      </c>
      <c r="AC4" s="202">
        <v>0.68</v>
      </c>
      <c r="AD4" s="202">
        <v>6.82</v>
      </c>
      <c r="AE4" s="202">
        <v>0</v>
      </c>
      <c r="AF4" s="202">
        <v>0</v>
      </c>
      <c r="AG4" s="202">
        <v>24.11</v>
      </c>
      <c r="AH4" s="202">
        <v>0</v>
      </c>
      <c r="AI4" s="202">
        <v>28.93</v>
      </c>
      <c r="AJ4" s="202">
        <v>0</v>
      </c>
      <c r="AK4" s="202">
        <v>57.6</v>
      </c>
      <c r="AL4" s="202">
        <v>0</v>
      </c>
      <c r="AM4" s="202">
        <v>0</v>
      </c>
      <c r="AN4" s="202">
        <v>0</v>
      </c>
      <c r="AO4" s="202">
        <v>183.6</v>
      </c>
      <c r="AP4" s="202">
        <v>0</v>
      </c>
      <c r="AQ4" s="202">
        <v>0</v>
      </c>
      <c r="AR4" s="202">
        <v>11.39</v>
      </c>
      <c r="AS4" s="202">
        <v>18.149999999999999</v>
      </c>
      <c r="AT4" s="202">
        <v>10.58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5.99</v>
      </c>
      <c r="J5" s="202">
        <v>1.39</v>
      </c>
      <c r="K5" s="202">
        <v>143.97999999999999</v>
      </c>
      <c r="L5" s="202">
        <v>21.46</v>
      </c>
      <c r="M5" s="202">
        <v>0</v>
      </c>
      <c r="N5" s="202">
        <v>1.18</v>
      </c>
      <c r="O5" s="202">
        <v>1.98</v>
      </c>
      <c r="P5" s="202">
        <v>2.4500000000000002</v>
      </c>
      <c r="Q5" s="202">
        <v>2.34</v>
      </c>
      <c r="R5" s="202">
        <v>5.01</v>
      </c>
      <c r="S5" s="202">
        <v>2.86</v>
      </c>
      <c r="T5" s="202">
        <v>0</v>
      </c>
      <c r="U5" s="202">
        <v>10.53</v>
      </c>
      <c r="V5" s="202">
        <v>0.18</v>
      </c>
      <c r="W5" s="202">
        <v>0.45</v>
      </c>
      <c r="X5" s="202">
        <v>1.48</v>
      </c>
      <c r="Y5" s="202">
        <v>0</v>
      </c>
      <c r="Z5" s="202">
        <v>1.39</v>
      </c>
      <c r="AA5" s="202">
        <v>11.38</v>
      </c>
      <c r="AB5" s="202">
        <v>0</v>
      </c>
      <c r="AC5" s="202">
        <v>0.68</v>
      </c>
      <c r="AD5" s="202">
        <v>6.82</v>
      </c>
      <c r="AE5" s="202">
        <v>0</v>
      </c>
      <c r="AF5" s="202">
        <v>0</v>
      </c>
      <c r="AG5" s="202">
        <v>24.11</v>
      </c>
      <c r="AH5" s="202">
        <v>0</v>
      </c>
      <c r="AI5" s="202">
        <v>28.93</v>
      </c>
      <c r="AJ5" s="202">
        <v>0</v>
      </c>
      <c r="AK5" s="202">
        <v>57.6</v>
      </c>
      <c r="AL5" s="202">
        <v>0</v>
      </c>
      <c r="AM5" s="202">
        <v>0</v>
      </c>
      <c r="AN5" s="202">
        <v>0</v>
      </c>
      <c r="AO5" s="202">
        <v>183.6</v>
      </c>
      <c r="AP5" s="202">
        <v>0</v>
      </c>
      <c r="AQ5" s="202">
        <v>0</v>
      </c>
      <c r="AR5" s="202">
        <v>11.39</v>
      </c>
      <c r="AS5" s="202">
        <v>18.149999999999999</v>
      </c>
      <c r="AT5" s="202">
        <v>10.58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5.99</v>
      </c>
      <c r="J6" s="202">
        <v>1.39</v>
      </c>
      <c r="K6" s="202">
        <v>143.97999999999999</v>
      </c>
      <c r="L6" s="202">
        <v>21.46</v>
      </c>
      <c r="M6" s="202">
        <v>0</v>
      </c>
      <c r="N6" s="202">
        <v>1.18</v>
      </c>
      <c r="O6" s="202">
        <v>1.98</v>
      </c>
      <c r="P6" s="202">
        <v>2.4500000000000002</v>
      </c>
      <c r="Q6" s="202">
        <v>2.34</v>
      </c>
      <c r="R6" s="202">
        <v>5.01</v>
      </c>
      <c r="S6" s="202">
        <v>2.86</v>
      </c>
      <c r="T6" s="202">
        <v>0</v>
      </c>
      <c r="U6" s="202">
        <v>10.53</v>
      </c>
      <c r="V6" s="202">
        <v>0.18</v>
      </c>
      <c r="W6" s="202">
        <v>0.45</v>
      </c>
      <c r="X6" s="202">
        <v>1.48</v>
      </c>
      <c r="Y6" s="202">
        <v>0</v>
      </c>
      <c r="Z6" s="202">
        <v>1.39</v>
      </c>
      <c r="AA6" s="202">
        <v>11.38</v>
      </c>
      <c r="AB6" s="202">
        <v>0</v>
      </c>
      <c r="AC6" s="202">
        <v>0.68</v>
      </c>
      <c r="AD6" s="202">
        <v>6.82</v>
      </c>
      <c r="AE6" s="202">
        <v>0</v>
      </c>
      <c r="AF6" s="202">
        <v>0</v>
      </c>
      <c r="AG6" s="202">
        <v>24.11</v>
      </c>
      <c r="AH6" s="202">
        <v>0</v>
      </c>
      <c r="AI6" s="202">
        <v>28.93</v>
      </c>
      <c r="AJ6" s="202">
        <v>0</v>
      </c>
      <c r="AK6" s="202">
        <v>57.6</v>
      </c>
      <c r="AL6" s="202">
        <v>0</v>
      </c>
      <c r="AM6" s="202">
        <v>0</v>
      </c>
      <c r="AN6" s="202">
        <v>0</v>
      </c>
      <c r="AO6" s="202">
        <v>183.6</v>
      </c>
      <c r="AP6" s="202">
        <v>0</v>
      </c>
      <c r="AQ6" s="202">
        <v>0</v>
      </c>
      <c r="AR6" s="202">
        <v>11.39</v>
      </c>
      <c r="AS6" s="202">
        <v>18.149999999999999</v>
      </c>
      <c r="AT6" s="202">
        <v>10.58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5.99</v>
      </c>
      <c r="J7" s="202">
        <v>1.39</v>
      </c>
      <c r="K7" s="202">
        <v>143.97999999999999</v>
      </c>
      <c r="L7" s="202">
        <v>21.28</v>
      </c>
      <c r="M7" s="202">
        <v>0</v>
      </c>
      <c r="N7" s="202">
        <v>1.18</v>
      </c>
      <c r="O7" s="202">
        <v>1.98</v>
      </c>
      <c r="P7" s="202">
        <v>2.4500000000000002</v>
      </c>
      <c r="Q7" s="202">
        <v>2.2200000000000002</v>
      </c>
      <c r="R7" s="202">
        <v>5</v>
      </c>
      <c r="S7" s="202">
        <v>2.84</v>
      </c>
      <c r="T7" s="202">
        <v>0</v>
      </c>
      <c r="U7" s="202">
        <v>10.53</v>
      </c>
      <c r="V7" s="202">
        <v>0.18</v>
      </c>
      <c r="W7" s="202">
        <v>0.45</v>
      </c>
      <c r="X7" s="202">
        <v>1.48</v>
      </c>
      <c r="Y7" s="202">
        <v>0</v>
      </c>
      <c r="Z7" s="202">
        <v>1.39</v>
      </c>
      <c r="AA7" s="202">
        <v>8.34</v>
      </c>
      <c r="AB7" s="202">
        <v>0</v>
      </c>
      <c r="AC7" s="202">
        <v>0.68</v>
      </c>
      <c r="AD7" s="202">
        <v>6.82</v>
      </c>
      <c r="AE7" s="202">
        <v>0</v>
      </c>
      <c r="AF7" s="202">
        <v>0</v>
      </c>
      <c r="AG7" s="202">
        <v>24.11</v>
      </c>
      <c r="AH7" s="202">
        <v>0</v>
      </c>
      <c r="AI7" s="202">
        <v>28.93</v>
      </c>
      <c r="AJ7" s="202">
        <v>0</v>
      </c>
      <c r="AK7" s="202">
        <v>57.6</v>
      </c>
      <c r="AL7" s="202">
        <v>0</v>
      </c>
      <c r="AM7" s="202">
        <v>0</v>
      </c>
      <c r="AN7" s="202">
        <v>0</v>
      </c>
      <c r="AO7" s="202">
        <v>183.6</v>
      </c>
      <c r="AP7" s="202">
        <v>0</v>
      </c>
      <c r="AQ7" s="202">
        <v>0</v>
      </c>
      <c r="AR7" s="202">
        <v>11.39</v>
      </c>
      <c r="AS7" s="202">
        <v>18.149999999999999</v>
      </c>
      <c r="AT7" s="202">
        <v>10.58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5.99</v>
      </c>
      <c r="J8" s="202">
        <v>1.39</v>
      </c>
      <c r="K8" s="202">
        <v>143.97999999999999</v>
      </c>
      <c r="L8" s="202">
        <v>21.28</v>
      </c>
      <c r="M8" s="202">
        <v>0</v>
      </c>
      <c r="N8" s="202">
        <v>1.18</v>
      </c>
      <c r="O8" s="202">
        <v>1.98</v>
      </c>
      <c r="P8" s="202">
        <v>2.4500000000000002</v>
      </c>
      <c r="Q8" s="202">
        <v>2.2200000000000002</v>
      </c>
      <c r="R8" s="202">
        <v>5</v>
      </c>
      <c r="S8" s="202">
        <v>2.84</v>
      </c>
      <c r="T8" s="202">
        <v>0</v>
      </c>
      <c r="U8" s="202">
        <v>10.53</v>
      </c>
      <c r="V8" s="202">
        <v>0.18</v>
      </c>
      <c r="W8" s="202">
        <v>0.45</v>
      </c>
      <c r="X8" s="202">
        <v>1.48</v>
      </c>
      <c r="Y8" s="202">
        <v>0</v>
      </c>
      <c r="Z8" s="202">
        <v>1.39</v>
      </c>
      <c r="AA8" s="202">
        <v>8.34</v>
      </c>
      <c r="AB8" s="202">
        <v>0</v>
      </c>
      <c r="AC8" s="202">
        <v>0.45</v>
      </c>
      <c r="AD8" s="202">
        <v>6.82</v>
      </c>
      <c r="AE8" s="202">
        <v>0</v>
      </c>
      <c r="AF8" s="202">
        <v>0</v>
      </c>
      <c r="AG8" s="202">
        <v>24.11</v>
      </c>
      <c r="AH8" s="202">
        <v>0</v>
      </c>
      <c r="AI8" s="202">
        <v>28.93</v>
      </c>
      <c r="AJ8" s="202">
        <v>0</v>
      </c>
      <c r="AK8" s="202">
        <v>57.6</v>
      </c>
      <c r="AL8" s="202">
        <v>0</v>
      </c>
      <c r="AM8" s="202">
        <v>0</v>
      </c>
      <c r="AN8" s="202">
        <v>0</v>
      </c>
      <c r="AO8" s="202">
        <v>183.6</v>
      </c>
      <c r="AP8" s="202">
        <v>0</v>
      </c>
      <c r="AQ8" s="202">
        <v>0</v>
      </c>
      <c r="AR8" s="202">
        <v>11.39</v>
      </c>
      <c r="AS8" s="202">
        <v>18.149999999999999</v>
      </c>
      <c r="AT8" s="202">
        <v>10.58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5.99</v>
      </c>
      <c r="J9" s="202">
        <v>1.39</v>
      </c>
      <c r="K9" s="202">
        <v>143.97999999999999</v>
      </c>
      <c r="L9" s="202">
        <v>21.28</v>
      </c>
      <c r="M9" s="202">
        <v>0</v>
      </c>
      <c r="N9" s="202">
        <v>1.18</v>
      </c>
      <c r="O9" s="202">
        <v>1.98</v>
      </c>
      <c r="P9" s="202">
        <v>2.4500000000000002</v>
      </c>
      <c r="Q9" s="202">
        <v>2.2200000000000002</v>
      </c>
      <c r="R9" s="202">
        <v>5</v>
      </c>
      <c r="S9" s="202">
        <v>2.84</v>
      </c>
      <c r="T9" s="202">
        <v>0</v>
      </c>
      <c r="U9" s="202">
        <v>10.53</v>
      </c>
      <c r="V9" s="202">
        <v>0.18</v>
      </c>
      <c r="W9" s="202">
        <v>0.45</v>
      </c>
      <c r="X9" s="202">
        <v>1.48</v>
      </c>
      <c r="Y9" s="202">
        <v>0</v>
      </c>
      <c r="Z9" s="202">
        <v>6.64</v>
      </c>
      <c r="AA9" s="202">
        <v>8.34</v>
      </c>
      <c r="AB9" s="202">
        <v>0</v>
      </c>
      <c r="AC9" s="202">
        <v>0.45</v>
      </c>
      <c r="AD9" s="202">
        <v>6.82</v>
      </c>
      <c r="AE9" s="202">
        <v>0</v>
      </c>
      <c r="AF9" s="202">
        <v>0</v>
      </c>
      <c r="AG9" s="202">
        <v>24.11</v>
      </c>
      <c r="AH9" s="202">
        <v>0</v>
      </c>
      <c r="AI9" s="202">
        <v>28.93</v>
      </c>
      <c r="AJ9" s="202">
        <v>0</v>
      </c>
      <c r="AK9" s="202">
        <v>57.6</v>
      </c>
      <c r="AL9" s="202">
        <v>0</v>
      </c>
      <c r="AM9" s="202">
        <v>0</v>
      </c>
      <c r="AN9" s="202">
        <v>0</v>
      </c>
      <c r="AO9" s="202">
        <v>183.6</v>
      </c>
      <c r="AP9" s="202">
        <v>0</v>
      </c>
      <c r="AQ9" s="202">
        <v>0</v>
      </c>
      <c r="AR9" s="202">
        <v>11.39</v>
      </c>
      <c r="AS9" s="202">
        <v>18.149999999999999</v>
      </c>
      <c r="AT9" s="202">
        <v>10.58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5.99</v>
      </c>
      <c r="J10" s="202">
        <v>1.39</v>
      </c>
      <c r="K10" s="202">
        <v>143.97999999999999</v>
      </c>
      <c r="L10" s="202">
        <v>21.28</v>
      </c>
      <c r="M10" s="202">
        <v>0</v>
      </c>
      <c r="N10" s="202">
        <v>1.18</v>
      </c>
      <c r="O10" s="202">
        <v>1.98</v>
      </c>
      <c r="P10" s="202">
        <v>2.4500000000000002</v>
      </c>
      <c r="Q10" s="202">
        <v>2.2200000000000002</v>
      </c>
      <c r="R10" s="202">
        <v>5</v>
      </c>
      <c r="S10" s="202">
        <v>2.84</v>
      </c>
      <c r="T10" s="202">
        <v>0</v>
      </c>
      <c r="U10" s="202">
        <v>10.53</v>
      </c>
      <c r="V10" s="202">
        <v>0.18</v>
      </c>
      <c r="W10" s="202">
        <v>0.45</v>
      </c>
      <c r="X10" s="202">
        <v>1.48</v>
      </c>
      <c r="Y10" s="202">
        <v>0</v>
      </c>
      <c r="Z10" s="202">
        <v>11.44</v>
      </c>
      <c r="AA10" s="202">
        <v>8.34</v>
      </c>
      <c r="AB10" s="202">
        <v>0</v>
      </c>
      <c r="AC10" s="202">
        <v>0.45</v>
      </c>
      <c r="AD10" s="202">
        <v>6.82</v>
      </c>
      <c r="AE10" s="202">
        <v>0</v>
      </c>
      <c r="AF10" s="202">
        <v>0</v>
      </c>
      <c r="AG10" s="202">
        <v>24.11</v>
      </c>
      <c r="AH10" s="202">
        <v>0</v>
      </c>
      <c r="AI10" s="202">
        <v>28.93</v>
      </c>
      <c r="AJ10" s="202">
        <v>0</v>
      </c>
      <c r="AK10" s="202">
        <v>57.6</v>
      </c>
      <c r="AL10" s="202">
        <v>0</v>
      </c>
      <c r="AM10" s="202">
        <v>0</v>
      </c>
      <c r="AN10" s="202">
        <v>0</v>
      </c>
      <c r="AO10" s="202">
        <v>183.6</v>
      </c>
      <c r="AP10" s="202">
        <v>0</v>
      </c>
      <c r="AQ10" s="202">
        <v>0</v>
      </c>
      <c r="AR10" s="202">
        <v>11.39</v>
      </c>
      <c r="AS10" s="202">
        <v>18.149999999999999</v>
      </c>
      <c r="AT10" s="202">
        <v>10.58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5.99</v>
      </c>
      <c r="J11" s="202">
        <v>1.39</v>
      </c>
      <c r="K11" s="202">
        <v>143.97999999999999</v>
      </c>
      <c r="L11" s="202">
        <v>21.28</v>
      </c>
      <c r="M11" s="202">
        <v>0</v>
      </c>
      <c r="N11" s="202">
        <v>1.18</v>
      </c>
      <c r="O11" s="202">
        <v>1.98</v>
      </c>
      <c r="P11" s="202">
        <v>2.4500000000000002</v>
      </c>
      <c r="Q11" s="202">
        <v>2.2200000000000002</v>
      </c>
      <c r="R11" s="202">
        <v>5</v>
      </c>
      <c r="S11" s="202">
        <v>2.84</v>
      </c>
      <c r="T11" s="202">
        <v>0</v>
      </c>
      <c r="U11" s="202">
        <v>10.53</v>
      </c>
      <c r="V11" s="202">
        <v>0.18</v>
      </c>
      <c r="W11" s="202">
        <v>0.45</v>
      </c>
      <c r="X11" s="202">
        <v>1.48</v>
      </c>
      <c r="Y11" s="202">
        <v>0</v>
      </c>
      <c r="Z11" s="202">
        <v>16.239999999999998</v>
      </c>
      <c r="AA11" s="202">
        <v>8.34</v>
      </c>
      <c r="AB11" s="202">
        <v>0</v>
      </c>
      <c r="AC11" s="202">
        <v>0.45</v>
      </c>
      <c r="AD11" s="202">
        <v>6.82</v>
      </c>
      <c r="AE11" s="202">
        <v>0</v>
      </c>
      <c r="AF11" s="202">
        <v>0</v>
      </c>
      <c r="AG11" s="202">
        <v>24.11</v>
      </c>
      <c r="AH11" s="202">
        <v>0</v>
      </c>
      <c r="AI11" s="202">
        <v>28.93</v>
      </c>
      <c r="AJ11" s="202">
        <v>0</v>
      </c>
      <c r="AK11" s="202">
        <v>57.6</v>
      </c>
      <c r="AL11" s="202">
        <v>0</v>
      </c>
      <c r="AM11" s="202">
        <v>0</v>
      </c>
      <c r="AN11" s="202">
        <v>0</v>
      </c>
      <c r="AO11" s="202">
        <v>183.6</v>
      </c>
      <c r="AP11" s="202">
        <v>0</v>
      </c>
      <c r="AQ11" s="202">
        <v>0</v>
      </c>
      <c r="AR11" s="202">
        <v>11.39</v>
      </c>
      <c r="AS11" s="202">
        <v>18.149999999999999</v>
      </c>
      <c r="AT11" s="202">
        <v>10.58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5.99</v>
      </c>
      <c r="J12" s="202">
        <v>1.39</v>
      </c>
      <c r="K12" s="202">
        <v>143.97999999999999</v>
      </c>
      <c r="L12" s="202">
        <v>21.28</v>
      </c>
      <c r="M12" s="202">
        <v>0</v>
      </c>
      <c r="N12" s="202">
        <v>1.18</v>
      </c>
      <c r="O12" s="202">
        <v>1.98</v>
      </c>
      <c r="P12" s="202">
        <v>2.4500000000000002</v>
      </c>
      <c r="Q12" s="202">
        <v>2.2200000000000002</v>
      </c>
      <c r="R12" s="202">
        <v>5</v>
      </c>
      <c r="S12" s="202">
        <v>2.84</v>
      </c>
      <c r="T12" s="202">
        <v>0</v>
      </c>
      <c r="U12" s="202">
        <v>10.53</v>
      </c>
      <c r="V12" s="202">
        <v>0.18</v>
      </c>
      <c r="W12" s="202">
        <v>0.45</v>
      </c>
      <c r="X12" s="202">
        <v>1.48</v>
      </c>
      <c r="Y12" s="202">
        <v>0</v>
      </c>
      <c r="Z12" s="202">
        <v>16.239999999999998</v>
      </c>
      <c r="AA12" s="202">
        <v>8.34</v>
      </c>
      <c r="AB12" s="202">
        <v>0</v>
      </c>
      <c r="AC12" s="202">
        <v>0.45</v>
      </c>
      <c r="AD12" s="202">
        <v>6.82</v>
      </c>
      <c r="AE12" s="202">
        <v>0</v>
      </c>
      <c r="AF12" s="202">
        <v>0</v>
      </c>
      <c r="AG12" s="202">
        <v>24.11</v>
      </c>
      <c r="AH12" s="202">
        <v>0</v>
      </c>
      <c r="AI12" s="202">
        <v>28.93</v>
      </c>
      <c r="AJ12" s="202">
        <v>0</v>
      </c>
      <c r="AK12" s="202">
        <v>57.6</v>
      </c>
      <c r="AL12" s="202">
        <v>0</v>
      </c>
      <c r="AM12" s="202">
        <v>0</v>
      </c>
      <c r="AN12" s="202">
        <v>0</v>
      </c>
      <c r="AO12" s="202">
        <v>183.6</v>
      </c>
      <c r="AP12" s="202">
        <v>0</v>
      </c>
      <c r="AQ12" s="202">
        <v>0</v>
      </c>
      <c r="AR12" s="202">
        <v>11.39</v>
      </c>
      <c r="AS12" s="202">
        <v>18.149999999999999</v>
      </c>
      <c r="AT12" s="202">
        <v>10.58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5.99</v>
      </c>
      <c r="J13" s="202">
        <v>1.39</v>
      </c>
      <c r="K13" s="202">
        <v>143.97999999999999</v>
      </c>
      <c r="L13" s="202">
        <v>21.28</v>
      </c>
      <c r="M13" s="202">
        <v>0</v>
      </c>
      <c r="N13" s="202">
        <v>1.18</v>
      </c>
      <c r="O13" s="202">
        <v>1.98</v>
      </c>
      <c r="P13" s="202">
        <v>2.4500000000000002</v>
      </c>
      <c r="Q13" s="202">
        <v>2.2200000000000002</v>
      </c>
      <c r="R13" s="202">
        <v>5</v>
      </c>
      <c r="S13" s="202">
        <v>2.84</v>
      </c>
      <c r="T13" s="202">
        <v>0</v>
      </c>
      <c r="U13" s="202">
        <v>10.53</v>
      </c>
      <c r="V13" s="202">
        <v>0.18</v>
      </c>
      <c r="W13" s="202">
        <v>0.45</v>
      </c>
      <c r="X13" s="202">
        <v>1.48</v>
      </c>
      <c r="Y13" s="202">
        <v>0</v>
      </c>
      <c r="Z13" s="202">
        <v>16.239999999999998</v>
      </c>
      <c r="AA13" s="202">
        <v>8.34</v>
      </c>
      <c r="AB13" s="202">
        <v>0</v>
      </c>
      <c r="AC13" s="202">
        <v>0.45</v>
      </c>
      <c r="AD13" s="202">
        <v>6.82</v>
      </c>
      <c r="AE13" s="202">
        <v>0</v>
      </c>
      <c r="AF13" s="202">
        <v>0</v>
      </c>
      <c r="AG13" s="202">
        <v>24.11</v>
      </c>
      <c r="AH13" s="202">
        <v>0</v>
      </c>
      <c r="AI13" s="202">
        <v>28.93</v>
      </c>
      <c r="AJ13" s="202">
        <v>0</v>
      </c>
      <c r="AK13" s="202">
        <v>57.6</v>
      </c>
      <c r="AL13" s="202">
        <v>0</v>
      </c>
      <c r="AM13" s="202">
        <v>0</v>
      </c>
      <c r="AN13" s="202">
        <v>0</v>
      </c>
      <c r="AO13" s="202">
        <v>183.6</v>
      </c>
      <c r="AP13" s="202">
        <v>0</v>
      </c>
      <c r="AQ13" s="202">
        <v>0</v>
      </c>
      <c r="AR13" s="202">
        <v>11.39</v>
      </c>
      <c r="AS13" s="202">
        <v>18.149999999999999</v>
      </c>
      <c r="AT13" s="202">
        <v>10.58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5.99</v>
      </c>
      <c r="J14" s="202">
        <v>1.39</v>
      </c>
      <c r="K14" s="202">
        <v>143.97999999999999</v>
      </c>
      <c r="L14" s="202">
        <v>21.28</v>
      </c>
      <c r="M14" s="202">
        <v>0</v>
      </c>
      <c r="N14" s="202">
        <v>1.18</v>
      </c>
      <c r="O14" s="202">
        <v>1.98</v>
      </c>
      <c r="P14" s="202">
        <v>2.4500000000000002</v>
      </c>
      <c r="Q14" s="202">
        <v>2.2200000000000002</v>
      </c>
      <c r="R14" s="202">
        <v>5</v>
      </c>
      <c r="S14" s="202">
        <v>2.84</v>
      </c>
      <c r="T14" s="202">
        <v>0</v>
      </c>
      <c r="U14" s="202">
        <v>10.53</v>
      </c>
      <c r="V14" s="202">
        <v>0.18</v>
      </c>
      <c r="W14" s="202">
        <v>0.45</v>
      </c>
      <c r="X14" s="202">
        <v>1.48</v>
      </c>
      <c r="Y14" s="202">
        <v>0</v>
      </c>
      <c r="Z14" s="202">
        <v>16.239999999999998</v>
      </c>
      <c r="AA14" s="202">
        <v>8.34</v>
      </c>
      <c r="AB14" s="202">
        <v>0</v>
      </c>
      <c r="AC14" s="202">
        <v>0.45</v>
      </c>
      <c r="AD14" s="202">
        <v>6.82</v>
      </c>
      <c r="AE14" s="202">
        <v>0</v>
      </c>
      <c r="AF14" s="202">
        <v>0</v>
      </c>
      <c r="AG14" s="202">
        <v>24.11</v>
      </c>
      <c r="AH14" s="202">
        <v>0</v>
      </c>
      <c r="AI14" s="202">
        <v>28.93</v>
      </c>
      <c r="AJ14" s="202">
        <v>0</v>
      </c>
      <c r="AK14" s="202">
        <v>57.6</v>
      </c>
      <c r="AL14" s="202">
        <v>0</v>
      </c>
      <c r="AM14" s="202">
        <v>0</v>
      </c>
      <c r="AN14" s="202">
        <v>0</v>
      </c>
      <c r="AO14" s="202">
        <v>183.6</v>
      </c>
      <c r="AP14" s="202">
        <v>0</v>
      </c>
      <c r="AQ14" s="202">
        <v>0</v>
      </c>
      <c r="AR14" s="202">
        <v>11.44</v>
      </c>
      <c r="AS14" s="202">
        <v>18.149999999999999</v>
      </c>
      <c r="AT14" s="202">
        <v>10.58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5.99</v>
      </c>
      <c r="J15" s="202">
        <v>1.39</v>
      </c>
      <c r="K15" s="202">
        <v>143.97999999999999</v>
      </c>
      <c r="L15" s="202">
        <v>21.28</v>
      </c>
      <c r="M15" s="202">
        <v>0</v>
      </c>
      <c r="N15" s="202">
        <v>1.18</v>
      </c>
      <c r="O15" s="202">
        <v>1.98</v>
      </c>
      <c r="P15" s="202">
        <v>2.4500000000000002</v>
      </c>
      <c r="Q15" s="202">
        <v>2.2200000000000002</v>
      </c>
      <c r="R15" s="202">
        <v>5</v>
      </c>
      <c r="S15" s="202">
        <v>2.84</v>
      </c>
      <c r="T15" s="202">
        <v>0</v>
      </c>
      <c r="U15" s="202">
        <v>10.53</v>
      </c>
      <c r="V15" s="202">
        <v>0.18</v>
      </c>
      <c r="W15" s="202">
        <v>0.45</v>
      </c>
      <c r="X15" s="202">
        <v>1.48</v>
      </c>
      <c r="Y15" s="202">
        <v>0</v>
      </c>
      <c r="Z15" s="202">
        <v>18.170000000000002</v>
      </c>
      <c r="AA15" s="202">
        <v>8.34</v>
      </c>
      <c r="AB15" s="202">
        <v>0</v>
      </c>
      <c r="AC15" s="202">
        <v>0.45</v>
      </c>
      <c r="AD15" s="202">
        <v>6.82</v>
      </c>
      <c r="AE15" s="202">
        <v>0</v>
      </c>
      <c r="AF15" s="202">
        <v>0</v>
      </c>
      <c r="AG15" s="202">
        <v>24.11</v>
      </c>
      <c r="AH15" s="202">
        <v>0</v>
      </c>
      <c r="AI15" s="202">
        <v>28.93</v>
      </c>
      <c r="AJ15" s="202">
        <v>0</v>
      </c>
      <c r="AK15" s="202">
        <v>57.6</v>
      </c>
      <c r="AL15" s="202">
        <v>0</v>
      </c>
      <c r="AM15" s="202">
        <v>0</v>
      </c>
      <c r="AN15" s="202">
        <v>0</v>
      </c>
      <c r="AO15" s="202">
        <v>183.6</v>
      </c>
      <c r="AP15" s="202">
        <v>0</v>
      </c>
      <c r="AQ15" s="202">
        <v>0</v>
      </c>
      <c r="AR15" s="202">
        <v>11.44</v>
      </c>
      <c r="AS15" s="202">
        <v>18.149999999999999</v>
      </c>
      <c r="AT15" s="202">
        <v>10.58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5.99</v>
      </c>
      <c r="J16" s="202">
        <v>1.39</v>
      </c>
      <c r="K16" s="202">
        <v>143.97999999999999</v>
      </c>
      <c r="L16" s="202">
        <v>21.28</v>
      </c>
      <c r="M16" s="202">
        <v>0</v>
      </c>
      <c r="N16" s="202">
        <v>1.18</v>
      </c>
      <c r="O16" s="202">
        <v>1.98</v>
      </c>
      <c r="P16" s="202">
        <v>2.4500000000000002</v>
      </c>
      <c r="Q16" s="202">
        <v>2.2200000000000002</v>
      </c>
      <c r="R16" s="202">
        <v>5</v>
      </c>
      <c r="S16" s="202">
        <v>2.84</v>
      </c>
      <c r="T16" s="202">
        <v>0</v>
      </c>
      <c r="U16" s="202">
        <v>10.53</v>
      </c>
      <c r="V16" s="202">
        <v>0.18</v>
      </c>
      <c r="W16" s="202">
        <v>0.45</v>
      </c>
      <c r="X16" s="202">
        <v>1.48</v>
      </c>
      <c r="Y16" s="202">
        <v>0</v>
      </c>
      <c r="Z16" s="202">
        <v>18.170000000000002</v>
      </c>
      <c r="AA16" s="202">
        <v>8.34</v>
      </c>
      <c r="AB16" s="202">
        <v>0</v>
      </c>
      <c r="AC16" s="202">
        <v>0.45</v>
      </c>
      <c r="AD16" s="202">
        <v>6.82</v>
      </c>
      <c r="AE16" s="202">
        <v>0</v>
      </c>
      <c r="AF16" s="202">
        <v>0</v>
      </c>
      <c r="AG16" s="202">
        <v>24.11</v>
      </c>
      <c r="AH16" s="202">
        <v>0</v>
      </c>
      <c r="AI16" s="202">
        <v>28.93</v>
      </c>
      <c r="AJ16" s="202">
        <v>0</v>
      </c>
      <c r="AK16" s="202">
        <v>57.6</v>
      </c>
      <c r="AL16" s="202">
        <v>0</v>
      </c>
      <c r="AM16" s="202">
        <v>0</v>
      </c>
      <c r="AN16" s="202">
        <v>0</v>
      </c>
      <c r="AO16" s="202">
        <v>183.6</v>
      </c>
      <c r="AP16" s="202">
        <v>0</v>
      </c>
      <c r="AQ16" s="202">
        <v>0</v>
      </c>
      <c r="AR16" s="202">
        <v>11.44</v>
      </c>
      <c r="AS16" s="202">
        <v>18.149999999999999</v>
      </c>
      <c r="AT16" s="202">
        <v>10.58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5.99</v>
      </c>
      <c r="J17" s="202">
        <v>1.39</v>
      </c>
      <c r="K17" s="202">
        <v>143.97999999999999</v>
      </c>
      <c r="L17" s="202">
        <v>21.28</v>
      </c>
      <c r="M17" s="202">
        <v>0</v>
      </c>
      <c r="N17" s="202">
        <v>1.18</v>
      </c>
      <c r="O17" s="202">
        <v>1.98</v>
      </c>
      <c r="P17" s="202">
        <v>2.4500000000000002</v>
      </c>
      <c r="Q17" s="202">
        <v>2.2200000000000002</v>
      </c>
      <c r="R17" s="202">
        <v>5</v>
      </c>
      <c r="S17" s="202">
        <v>2.84</v>
      </c>
      <c r="T17" s="202">
        <v>0</v>
      </c>
      <c r="U17" s="202">
        <v>18.850000000000001</v>
      </c>
      <c r="V17" s="202">
        <v>0.18</v>
      </c>
      <c r="W17" s="202">
        <v>0.45</v>
      </c>
      <c r="X17" s="202">
        <v>1.48</v>
      </c>
      <c r="Y17" s="202">
        <v>0</v>
      </c>
      <c r="Z17" s="202">
        <v>18.170000000000002</v>
      </c>
      <c r="AA17" s="202">
        <v>8.34</v>
      </c>
      <c r="AB17" s="202">
        <v>0</v>
      </c>
      <c r="AC17" s="202">
        <v>0.45</v>
      </c>
      <c r="AD17" s="202">
        <v>6.82</v>
      </c>
      <c r="AE17" s="202">
        <v>0</v>
      </c>
      <c r="AF17" s="202">
        <v>0</v>
      </c>
      <c r="AG17" s="202">
        <v>24.11</v>
      </c>
      <c r="AH17" s="202">
        <v>0</v>
      </c>
      <c r="AI17" s="202">
        <v>28.93</v>
      </c>
      <c r="AJ17" s="202">
        <v>0</v>
      </c>
      <c r="AK17" s="202">
        <v>57.6</v>
      </c>
      <c r="AL17" s="202">
        <v>0</v>
      </c>
      <c r="AM17" s="202">
        <v>0</v>
      </c>
      <c r="AN17" s="202">
        <v>0</v>
      </c>
      <c r="AO17" s="202">
        <v>183.6</v>
      </c>
      <c r="AP17" s="202">
        <v>0</v>
      </c>
      <c r="AQ17" s="202">
        <v>0</v>
      </c>
      <c r="AR17" s="202">
        <v>11.44</v>
      </c>
      <c r="AS17" s="202">
        <v>18.149999999999999</v>
      </c>
      <c r="AT17" s="202">
        <v>10.58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5.99</v>
      </c>
      <c r="J18" s="202">
        <v>1.39</v>
      </c>
      <c r="K18" s="202">
        <v>143.97999999999999</v>
      </c>
      <c r="L18" s="202">
        <v>21.28</v>
      </c>
      <c r="M18" s="202">
        <v>0</v>
      </c>
      <c r="N18" s="202">
        <v>1.18</v>
      </c>
      <c r="O18" s="202">
        <v>1.98</v>
      </c>
      <c r="P18" s="202">
        <v>2.4500000000000002</v>
      </c>
      <c r="Q18" s="202">
        <v>2.2200000000000002</v>
      </c>
      <c r="R18" s="202">
        <v>5</v>
      </c>
      <c r="S18" s="202">
        <v>2.84</v>
      </c>
      <c r="T18" s="202">
        <v>0</v>
      </c>
      <c r="U18" s="202">
        <v>19.47</v>
      </c>
      <c r="V18" s="202">
        <v>0.18</v>
      </c>
      <c r="W18" s="202">
        <v>0.45</v>
      </c>
      <c r="X18" s="202">
        <v>1.48</v>
      </c>
      <c r="Y18" s="202">
        <v>0</v>
      </c>
      <c r="Z18" s="202">
        <v>18.170000000000002</v>
      </c>
      <c r="AA18" s="202">
        <v>8.34</v>
      </c>
      <c r="AB18" s="202">
        <v>0</v>
      </c>
      <c r="AC18" s="202">
        <v>0.45</v>
      </c>
      <c r="AD18" s="202">
        <v>6.82</v>
      </c>
      <c r="AE18" s="202">
        <v>0</v>
      </c>
      <c r="AF18" s="202">
        <v>0</v>
      </c>
      <c r="AG18" s="202">
        <v>24.11</v>
      </c>
      <c r="AH18" s="202">
        <v>0</v>
      </c>
      <c r="AI18" s="202">
        <v>28.93</v>
      </c>
      <c r="AJ18" s="202">
        <v>0</v>
      </c>
      <c r="AK18" s="202">
        <v>57.6</v>
      </c>
      <c r="AL18" s="202">
        <v>0</v>
      </c>
      <c r="AM18" s="202">
        <v>0</v>
      </c>
      <c r="AN18" s="202">
        <v>0</v>
      </c>
      <c r="AO18" s="202">
        <v>183.6</v>
      </c>
      <c r="AP18" s="202">
        <v>0</v>
      </c>
      <c r="AQ18" s="202">
        <v>0</v>
      </c>
      <c r="AR18" s="202">
        <v>11.44</v>
      </c>
      <c r="AS18" s="202">
        <v>18.149999999999999</v>
      </c>
      <c r="AT18" s="202">
        <v>10.58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5.99</v>
      </c>
      <c r="J19" s="202">
        <v>1.39</v>
      </c>
      <c r="K19" s="202">
        <v>143.97999999999999</v>
      </c>
      <c r="L19" s="202">
        <v>22.16</v>
      </c>
      <c r="M19" s="202">
        <v>0</v>
      </c>
      <c r="N19" s="202">
        <v>1.18</v>
      </c>
      <c r="O19" s="202">
        <v>1.98</v>
      </c>
      <c r="P19" s="202">
        <v>2.4500000000000002</v>
      </c>
      <c r="Q19" s="202">
        <v>2.2200000000000002</v>
      </c>
      <c r="R19" s="202">
        <v>5.23</v>
      </c>
      <c r="S19" s="202">
        <v>2.94</v>
      </c>
      <c r="T19" s="202">
        <v>0</v>
      </c>
      <c r="U19" s="202">
        <v>13.18</v>
      </c>
      <c r="V19" s="202">
        <v>2.7</v>
      </c>
      <c r="W19" s="202">
        <v>0.45</v>
      </c>
      <c r="X19" s="202">
        <v>1.48</v>
      </c>
      <c r="Y19" s="202">
        <v>0</v>
      </c>
      <c r="Z19" s="202">
        <v>18.88</v>
      </c>
      <c r="AA19" s="202">
        <v>8.34</v>
      </c>
      <c r="AB19" s="202">
        <v>0</v>
      </c>
      <c r="AC19" s="202">
        <v>0.45</v>
      </c>
      <c r="AD19" s="202">
        <v>6.82</v>
      </c>
      <c r="AE19" s="202">
        <v>0</v>
      </c>
      <c r="AF19" s="202">
        <v>0</v>
      </c>
      <c r="AG19" s="202">
        <v>24.11</v>
      </c>
      <c r="AH19" s="202">
        <v>0</v>
      </c>
      <c r="AI19" s="202">
        <v>28.93</v>
      </c>
      <c r="AJ19" s="202">
        <v>0</v>
      </c>
      <c r="AK19" s="202">
        <v>57.6</v>
      </c>
      <c r="AL19" s="202">
        <v>0</v>
      </c>
      <c r="AM19" s="202">
        <v>0</v>
      </c>
      <c r="AN19" s="202">
        <v>0</v>
      </c>
      <c r="AO19" s="202">
        <v>183.6</v>
      </c>
      <c r="AP19" s="202">
        <v>0</v>
      </c>
      <c r="AQ19" s="202">
        <v>0</v>
      </c>
      <c r="AR19" s="202">
        <v>11.44</v>
      </c>
      <c r="AS19" s="202">
        <v>18.149999999999999</v>
      </c>
      <c r="AT19" s="202">
        <v>10.58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5.99</v>
      </c>
      <c r="J20" s="202">
        <v>1.39</v>
      </c>
      <c r="K20" s="202">
        <v>143.97999999999999</v>
      </c>
      <c r="L20" s="202">
        <v>22.16</v>
      </c>
      <c r="M20" s="202">
        <v>0</v>
      </c>
      <c r="N20" s="202">
        <v>1.18</v>
      </c>
      <c r="O20" s="202">
        <v>1.98</v>
      </c>
      <c r="P20" s="202">
        <v>2.4500000000000002</v>
      </c>
      <c r="Q20" s="202">
        <v>2.2200000000000002</v>
      </c>
      <c r="R20" s="202">
        <v>5.23</v>
      </c>
      <c r="S20" s="202">
        <v>2.94</v>
      </c>
      <c r="T20" s="202">
        <v>0</v>
      </c>
      <c r="U20" s="202">
        <v>13.43</v>
      </c>
      <c r="V20" s="202">
        <v>2.7</v>
      </c>
      <c r="W20" s="202">
        <v>0.45</v>
      </c>
      <c r="X20" s="202">
        <v>1.48</v>
      </c>
      <c r="Y20" s="202">
        <v>0</v>
      </c>
      <c r="Z20" s="202">
        <v>18.88</v>
      </c>
      <c r="AA20" s="202">
        <v>8.34</v>
      </c>
      <c r="AB20" s="202">
        <v>0</v>
      </c>
      <c r="AC20" s="202">
        <v>0.45</v>
      </c>
      <c r="AD20" s="202">
        <v>6.82</v>
      </c>
      <c r="AE20" s="202">
        <v>0</v>
      </c>
      <c r="AF20" s="202">
        <v>0</v>
      </c>
      <c r="AG20" s="202">
        <v>24.11</v>
      </c>
      <c r="AH20" s="202">
        <v>0</v>
      </c>
      <c r="AI20" s="202">
        <v>28.93</v>
      </c>
      <c r="AJ20" s="202">
        <v>0</v>
      </c>
      <c r="AK20" s="202">
        <v>57.6</v>
      </c>
      <c r="AL20" s="202">
        <v>0</v>
      </c>
      <c r="AM20" s="202">
        <v>0</v>
      </c>
      <c r="AN20" s="202">
        <v>0</v>
      </c>
      <c r="AO20" s="202">
        <v>183.6</v>
      </c>
      <c r="AP20" s="202">
        <v>0</v>
      </c>
      <c r="AQ20" s="202">
        <v>0</v>
      </c>
      <c r="AR20" s="202">
        <v>11.44</v>
      </c>
      <c r="AS20" s="202">
        <v>18.149999999999999</v>
      </c>
      <c r="AT20" s="202">
        <v>10.58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5.99</v>
      </c>
      <c r="J21" s="202">
        <v>1.39</v>
      </c>
      <c r="K21" s="202">
        <v>143.97999999999999</v>
      </c>
      <c r="L21" s="202">
        <v>22.16</v>
      </c>
      <c r="M21" s="202">
        <v>0</v>
      </c>
      <c r="N21" s="202">
        <v>1.18</v>
      </c>
      <c r="O21" s="202">
        <v>1.98</v>
      </c>
      <c r="P21" s="202">
        <v>2.4500000000000002</v>
      </c>
      <c r="Q21" s="202">
        <v>2.2200000000000002</v>
      </c>
      <c r="R21" s="202">
        <v>5.23</v>
      </c>
      <c r="S21" s="202">
        <v>2.94</v>
      </c>
      <c r="T21" s="202">
        <v>0</v>
      </c>
      <c r="U21" s="202">
        <v>14.07</v>
      </c>
      <c r="V21" s="202">
        <v>2.7</v>
      </c>
      <c r="W21" s="202">
        <v>5.73</v>
      </c>
      <c r="X21" s="202">
        <v>19.41</v>
      </c>
      <c r="Y21" s="202">
        <v>0</v>
      </c>
      <c r="Z21" s="202">
        <v>19.13</v>
      </c>
      <c r="AA21" s="202">
        <v>8.34</v>
      </c>
      <c r="AB21" s="202">
        <v>0</v>
      </c>
      <c r="AC21" s="202">
        <v>0.45</v>
      </c>
      <c r="AD21" s="202">
        <v>6.82</v>
      </c>
      <c r="AE21" s="202">
        <v>0</v>
      </c>
      <c r="AF21" s="202">
        <v>0</v>
      </c>
      <c r="AG21" s="202">
        <v>24.11</v>
      </c>
      <c r="AH21" s="202">
        <v>0</v>
      </c>
      <c r="AI21" s="202">
        <v>28.93</v>
      </c>
      <c r="AJ21" s="202">
        <v>0</v>
      </c>
      <c r="AK21" s="202">
        <v>57.6</v>
      </c>
      <c r="AL21" s="202">
        <v>0</v>
      </c>
      <c r="AM21" s="202">
        <v>0</v>
      </c>
      <c r="AN21" s="202">
        <v>0</v>
      </c>
      <c r="AO21" s="202">
        <v>183.6</v>
      </c>
      <c r="AP21" s="202">
        <v>0</v>
      </c>
      <c r="AQ21" s="202">
        <v>0</v>
      </c>
      <c r="AR21" s="202">
        <v>11.49</v>
      </c>
      <c r="AS21" s="202">
        <v>18.149999999999999</v>
      </c>
      <c r="AT21" s="202">
        <v>10.58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5.99</v>
      </c>
      <c r="J22" s="202">
        <v>1.39</v>
      </c>
      <c r="K22" s="202">
        <v>144.35</v>
      </c>
      <c r="L22" s="202">
        <v>22.42</v>
      </c>
      <c r="M22" s="202">
        <v>0</v>
      </c>
      <c r="N22" s="202">
        <v>1.18</v>
      </c>
      <c r="O22" s="202">
        <v>1.98</v>
      </c>
      <c r="P22" s="202">
        <v>2.4500000000000002</v>
      </c>
      <c r="Q22" s="202">
        <v>2.4500000000000002</v>
      </c>
      <c r="R22" s="202">
        <v>5.24</v>
      </c>
      <c r="S22" s="202">
        <v>3.01</v>
      </c>
      <c r="T22" s="202">
        <v>0</v>
      </c>
      <c r="U22" s="202">
        <v>12.55</v>
      </c>
      <c r="V22" s="202">
        <v>2.7</v>
      </c>
      <c r="W22" s="202">
        <v>5.73</v>
      </c>
      <c r="X22" s="202">
        <v>2.2000000000000002</v>
      </c>
      <c r="Y22" s="202">
        <v>0</v>
      </c>
      <c r="Z22" s="202">
        <v>19.13</v>
      </c>
      <c r="AA22" s="202">
        <v>11.38</v>
      </c>
      <c r="AB22" s="202">
        <v>0</v>
      </c>
      <c r="AC22" s="202">
        <v>0.45</v>
      </c>
      <c r="AD22" s="202">
        <v>6.82</v>
      </c>
      <c r="AE22" s="202">
        <v>0</v>
      </c>
      <c r="AF22" s="202">
        <v>0</v>
      </c>
      <c r="AG22" s="202">
        <v>24.11</v>
      </c>
      <c r="AH22" s="202">
        <v>0</v>
      </c>
      <c r="AI22" s="202">
        <v>28.93</v>
      </c>
      <c r="AJ22" s="202">
        <v>0</v>
      </c>
      <c r="AK22" s="202">
        <v>57.6</v>
      </c>
      <c r="AL22" s="202">
        <v>0</v>
      </c>
      <c r="AM22" s="202">
        <v>0</v>
      </c>
      <c r="AN22" s="202">
        <v>0</v>
      </c>
      <c r="AO22" s="202">
        <v>183.6</v>
      </c>
      <c r="AP22" s="202">
        <v>0</v>
      </c>
      <c r="AQ22" s="202">
        <v>0</v>
      </c>
      <c r="AR22" s="202">
        <v>11.49</v>
      </c>
      <c r="AS22" s="202">
        <v>18.149999999999999</v>
      </c>
      <c r="AT22" s="202">
        <v>10.58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5.99</v>
      </c>
      <c r="J23" s="202">
        <v>1.39</v>
      </c>
      <c r="K23" s="202">
        <v>143.97999999999999</v>
      </c>
      <c r="L23" s="202">
        <v>22.42</v>
      </c>
      <c r="M23" s="202">
        <v>0</v>
      </c>
      <c r="N23" s="202">
        <v>1.18</v>
      </c>
      <c r="O23" s="202">
        <v>1.98</v>
      </c>
      <c r="P23" s="202">
        <v>2.4500000000000002</v>
      </c>
      <c r="Q23" s="202">
        <v>2.4500000000000002</v>
      </c>
      <c r="R23" s="202">
        <v>5.24</v>
      </c>
      <c r="S23" s="202">
        <v>3.01</v>
      </c>
      <c r="T23" s="202">
        <v>0</v>
      </c>
      <c r="U23" s="202">
        <v>12.55</v>
      </c>
      <c r="V23" s="202">
        <v>1.6</v>
      </c>
      <c r="W23" s="202">
        <v>0.74</v>
      </c>
      <c r="X23" s="202">
        <v>1.48</v>
      </c>
      <c r="Y23" s="202">
        <v>0</v>
      </c>
      <c r="Z23" s="202">
        <v>19.13</v>
      </c>
      <c r="AA23" s="202">
        <v>11.38</v>
      </c>
      <c r="AB23" s="202">
        <v>0</v>
      </c>
      <c r="AC23" s="202">
        <v>0.45</v>
      </c>
      <c r="AD23" s="202">
        <v>6.82</v>
      </c>
      <c r="AE23" s="202">
        <v>0</v>
      </c>
      <c r="AF23" s="202">
        <v>0</v>
      </c>
      <c r="AG23" s="202">
        <v>24.11</v>
      </c>
      <c r="AH23" s="202">
        <v>0</v>
      </c>
      <c r="AI23" s="202">
        <v>28.93</v>
      </c>
      <c r="AJ23" s="202">
        <v>0</v>
      </c>
      <c r="AK23" s="202">
        <v>57.6</v>
      </c>
      <c r="AL23" s="202">
        <v>0</v>
      </c>
      <c r="AM23" s="202">
        <v>0</v>
      </c>
      <c r="AN23" s="202">
        <v>0</v>
      </c>
      <c r="AO23" s="202">
        <v>183.6</v>
      </c>
      <c r="AP23" s="202">
        <v>0</v>
      </c>
      <c r="AQ23" s="202">
        <v>0</v>
      </c>
      <c r="AR23" s="202">
        <v>11.49</v>
      </c>
      <c r="AS23" s="202">
        <v>18.149999999999999</v>
      </c>
      <c r="AT23" s="202">
        <v>10.58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5.99</v>
      </c>
      <c r="J24" s="202">
        <v>1.39</v>
      </c>
      <c r="K24" s="202">
        <v>143.97999999999999</v>
      </c>
      <c r="L24" s="202">
        <v>22.42</v>
      </c>
      <c r="M24" s="202">
        <v>0</v>
      </c>
      <c r="N24" s="202">
        <v>1.18</v>
      </c>
      <c r="O24" s="202">
        <v>1.98</v>
      </c>
      <c r="P24" s="202">
        <v>2.4500000000000002</v>
      </c>
      <c r="Q24" s="202">
        <v>2.4500000000000002</v>
      </c>
      <c r="R24" s="202">
        <v>5.24</v>
      </c>
      <c r="S24" s="202">
        <v>3.01</v>
      </c>
      <c r="T24" s="202">
        <v>0</v>
      </c>
      <c r="U24" s="202">
        <v>12.55</v>
      </c>
      <c r="V24" s="202">
        <v>1.6</v>
      </c>
      <c r="W24" s="202">
        <v>0.45</v>
      </c>
      <c r="X24" s="202">
        <v>1.48</v>
      </c>
      <c r="Y24" s="202">
        <v>0</v>
      </c>
      <c r="Z24" s="202">
        <v>19.13</v>
      </c>
      <c r="AA24" s="202">
        <v>11.38</v>
      </c>
      <c r="AB24" s="202">
        <v>0</v>
      </c>
      <c r="AC24" s="202">
        <v>0.45</v>
      </c>
      <c r="AD24" s="202">
        <v>6.82</v>
      </c>
      <c r="AE24" s="202">
        <v>0</v>
      </c>
      <c r="AF24" s="202">
        <v>0</v>
      </c>
      <c r="AG24" s="202">
        <v>24.11</v>
      </c>
      <c r="AH24" s="202">
        <v>0</v>
      </c>
      <c r="AI24" s="202">
        <v>28.93</v>
      </c>
      <c r="AJ24" s="202">
        <v>0</v>
      </c>
      <c r="AK24" s="202">
        <v>57.6</v>
      </c>
      <c r="AL24" s="202">
        <v>0</v>
      </c>
      <c r="AM24" s="202">
        <v>0</v>
      </c>
      <c r="AN24" s="202">
        <v>0</v>
      </c>
      <c r="AO24" s="202">
        <v>183.6</v>
      </c>
      <c r="AP24" s="202">
        <v>0</v>
      </c>
      <c r="AQ24" s="202">
        <v>0</v>
      </c>
      <c r="AR24" s="202">
        <v>11.49</v>
      </c>
      <c r="AS24" s="202">
        <v>18.149999999999999</v>
      </c>
      <c r="AT24" s="202">
        <v>10.58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5.99</v>
      </c>
      <c r="J25" s="202">
        <v>1.39</v>
      </c>
      <c r="K25" s="202">
        <v>143.97999999999999</v>
      </c>
      <c r="L25" s="202">
        <v>22.42</v>
      </c>
      <c r="M25" s="202">
        <v>0</v>
      </c>
      <c r="N25" s="202">
        <v>1.18</v>
      </c>
      <c r="O25" s="202">
        <v>1.98</v>
      </c>
      <c r="P25" s="202">
        <v>2.4500000000000002</v>
      </c>
      <c r="Q25" s="202">
        <v>2.4500000000000002</v>
      </c>
      <c r="R25" s="202">
        <v>5.24</v>
      </c>
      <c r="S25" s="202">
        <v>3.01</v>
      </c>
      <c r="T25" s="202">
        <v>0</v>
      </c>
      <c r="U25" s="202">
        <v>12.55</v>
      </c>
      <c r="V25" s="202">
        <v>0.17</v>
      </c>
      <c r="W25" s="202">
        <v>0.45</v>
      </c>
      <c r="X25" s="202">
        <v>1.48</v>
      </c>
      <c r="Y25" s="202">
        <v>0</v>
      </c>
      <c r="Z25" s="202">
        <v>10.48</v>
      </c>
      <c r="AA25" s="202">
        <v>11.38</v>
      </c>
      <c r="AB25" s="202">
        <v>0</v>
      </c>
      <c r="AC25" s="202">
        <v>0.45</v>
      </c>
      <c r="AD25" s="202">
        <v>6.82</v>
      </c>
      <c r="AE25" s="202">
        <v>0</v>
      </c>
      <c r="AF25" s="202">
        <v>0</v>
      </c>
      <c r="AG25" s="202">
        <v>24.11</v>
      </c>
      <c r="AH25" s="202">
        <v>0</v>
      </c>
      <c r="AI25" s="202">
        <v>28.93</v>
      </c>
      <c r="AJ25" s="202">
        <v>0</v>
      </c>
      <c r="AK25" s="202">
        <v>57.6</v>
      </c>
      <c r="AL25" s="202">
        <v>0</v>
      </c>
      <c r="AM25" s="202">
        <v>0</v>
      </c>
      <c r="AN25" s="202">
        <v>0</v>
      </c>
      <c r="AO25" s="202">
        <v>183.6</v>
      </c>
      <c r="AP25" s="202">
        <v>0</v>
      </c>
      <c r="AQ25" s="202">
        <v>0</v>
      </c>
      <c r="AR25" s="202">
        <v>11.49</v>
      </c>
      <c r="AS25" s="202">
        <v>18.149999999999999</v>
      </c>
      <c r="AT25" s="202">
        <v>10.58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5.99</v>
      </c>
      <c r="J26" s="202">
        <v>1.39</v>
      </c>
      <c r="K26" s="202">
        <v>143.97999999999999</v>
      </c>
      <c r="L26" s="202">
        <v>22.42</v>
      </c>
      <c r="M26" s="202">
        <v>0</v>
      </c>
      <c r="N26" s="202">
        <v>1.18</v>
      </c>
      <c r="O26" s="202">
        <v>1.98</v>
      </c>
      <c r="P26" s="202">
        <v>2.4500000000000002</v>
      </c>
      <c r="Q26" s="202">
        <v>2.4500000000000002</v>
      </c>
      <c r="R26" s="202">
        <v>5.23</v>
      </c>
      <c r="S26" s="202">
        <v>3.01</v>
      </c>
      <c r="T26" s="202">
        <v>0</v>
      </c>
      <c r="U26" s="202">
        <v>12.55</v>
      </c>
      <c r="V26" s="202">
        <v>0.16</v>
      </c>
      <c r="W26" s="202">
        <v>0.45</v>
      </c>
      <c r="X26" s="202">
        <v>1.48</v>
      </c>
      <c r="Y26" s="202">
        <v>0</v>
      </c>
      <c r="Z26" s="202">
        <v>10.48</v>
      </c>
      <c r="AA26" s="202">
        <v>11.38</v>
      </c>
      <c r="AB26" s="202">
        <v>0</v>
      </c>
      <c r="AC26" s="202">
        <v>0.45</v>
      </c>
      <c r="AD26" s="202">
        <v>6.82</v>
      </c>
      <c r="AE26" s="202">
        <v>0</v>
      </c>
      <c r="AF26" s="202">
        <v>0</v>
      </c>
      <c r="AG26" s="202">
        <v>24.11</v>
      </c>
      <c r="AH26" s="202">
        <v>0</v>
      </c>
      <c r="AI26" s="202">
        <v>28.93</v>
      </c>
      <c r="AJ26" s="202">
        <v>0</v>
      </c>
      <c r="AK26" s="202">
        <v>57.6</v>
      </c>
      <c r="AL26" s="202">
        <v>0</v>
      </c>
      <c r="AM26" s="202">
        <v>0</v>
      </c>
      <c r="AN26" s="202">
        <v>0</v>
      </c>
      <c r="AO26" s="202">
        <v>183.6</v>
      </c>
      <c r="AP26" s="202">
        <v>0</v>
      </c>
      <c r="AQ26" s="202">
        <v>0</v>
      </c>
      <c r="AR26" s="202">
        <v>11.44</v>
      </c>
      <c r="AS26" s="202">
        <v>18.149999999999999</v>
      </c>
      <c r="AT26" s="202">
        <v>10.58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5.99</v>
      </c>
      <c r="J27" s="202">
        <v>1.39</v>
      </c>
      <c r="K27" s="202">
        <v>129.82</v>
      </c>
      <c r="L27" s="202">
        <v>4.97</v>
      </c>
      <c r="M27" s="202">
        <v>0</v>
      </c>
      <c r="N27" s="202">
        <v>1.18</v>
      </c>
      <c r="O27" s="202">
        <v>1.98</v>
      </c>
      <c r="P27" s="202">
        <v>2.4500000000000002</v>
      </c>
      <c r="Q27" s="202">
        <v>0.31</v>
      </c>
      <c r="R27" s="202">
        <v>0.54</v>
      </c>
      <c r="S27" s="202">
        <v>0.31</v>
      </c>
      <c r="T27" s="202">
        <v>0</v>
      </c>
      <c r="U27" s="202">
        <v>12.55</v>
      </c>
      <c r="V27" s="202">
        <v>0.16</v>
      </c>
      <c r="W27" s="202">
        <v>0.45</v>
      </c>
      <c r="X27" s="202">
        <v>1.48</v>
      </c>
      <c r="Y27" s="202">
        <v>0</v>
      </c>
      <c r="Z27" s="202">
        <v>1.39</v>
      </c>
      <c r="AA27" s="202">
        <v>0.9</v>
      </c>
      <c r="AB27" s="202">
        <v>0</v>
      </c>
      <c r="AC27" s="202">
        <v>0.45</v>
      </c>
      <c r="AD27" s="202">
        <v>6.82</v>
      </c>
      <c r="AE27" s="202">
        <v>0</v>
      </c>
      <c r="AF27" s="202">
        <v>0</v>
      </c>
      <c r="AG27" s="202">
        <v>24.11</v>
      </c>
      <c r="AH27" s="202">
        <v>0</v>
      </c>
      <c r="AI27" s="202">
        <v>28.93</v>
      </c>
      <c r="AJ27" s="202">
        <v>0</v>
      </c>
      <c r="AK27" s="202">
        <v>57.6</v>
      </c>
      <c r="AL27" s="202">
        <v>0</v>
      </c>
      <c r="AM27" s="202">
        <v>0</v>
      </c>
      <c r="AN27" s="202">
        <v>0</v>
      </c>
      <c r="AO27" s="202">
        <v>183.6</v>
      </c>
      <c r="AP27" s="202">
        <v>0</v>
      </c>
      <c r="AQ27" s="202">
        <v>0</v>
      </c>
      <c r="AR27" s="202">
        <v>11.49</v>
      </c>
      <c r="AS27" s="202">
        <v>18.149999999999999</v>
      </c>
      <c r="AT27" s="202">
        <v>10.58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5.99</v>
      </c>
      <c r="J28" s="202">
        <v>1.39</v>
      </c>
      <c r="K28" s="202">
        <v>114.2</v>
      </c>
      <c r="L28" s="202">
        <v>8.36</v>
      </c>
      <c r="M28" s="202">
        <v>0</v>
      </c>
      <c r="N28" s="202">
        <v>1.18</v>
      </c>
      <c r="O28" s="202">
        <v>1.98</v>
      </c>
      <c r="P28" s="202">
        <v>2.4500000000000002</v>
      </c>
      <c r="Q28" s="202">
        <v>0.21</v>
      </c>
      <c r="R28" s="202">
        <v>0.42</v>
      </c>
      <c r="S28" s="202">
        <v>0.26</v>
      </c>
      <c r="T28" s="202">
        <v>0</v>
      </c>
      <c r="U28" s="202">
        <v>12.55</v>
      </c>
      <c r="V28" s="202">
        <v>0.16</v>
      </c>
      <c r="W28" s="202">
        <v>0.45</v>
      </c>
      <c r="X28" s="202">
        <v>1.48</v>
      </c>
      <c r="Y28" s="202">
        <v>0</v>
      </c>
      <c r="Z28" s="202">
        <v>1.39</v>
      </c>
      <c r="AA28" s="202">
        <v>0.9</v>
      </c>
      <c r="AB28" s="202">
        <v>0</v>
      </c>
      <c r="AC28" s="202">
        <v>0.45</v>
      </c>
      <c r="AD28" s="202">
        <v>6.82</v>
      </c>
      <c r="AE28" s="202">
        <v>0</v>
      </c>
      <c r="AF28" s="202">
        <v>0</v>
      </c>
      <c r="AG28" s="202">
        <v>24.11</v>
      </c>
      <c r="AH28" s="202">
        <v>0</v>
      </c>
      <c r="AI28" s="202">
        <v>28.93</v>
      </c>
      <c r="AJ28" s="202">
        <v>0</v>
      </c>
      <c r="AK28" s="202">
        <v>57.6</v>
      </c>
      <c r="AL28" s="202">
        <v>0</v>
      </c>
      <c r="AM28" s="202">
        <v>0</v>
      </c>
      <c r="AN28" s="202">
        <v>0</v>
      </c>
      <c r="AO28" s="202">
        <v>183.6</v>
      </c>
      <c r="AP28" s="202">
        <v>0</v>
      </c>
      <c r="AQ28" s="202">
        <v>0</v>
      </c>
      <c r="AR28" s="202">
        <v>11.49</v>
      </c>
      <c r="AS28" s="202">
        <v>17.98</v>
      </c>
      <c r="AT28" s="202">
        <v>10.58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5.99</v>
      </c>
      <c r="J29" s="202">
        <v>1.39</v>
      </c>
      <c r="K29" s="202">
        <v>94.02</v>
      </c>
      <c r="L29" s="202">
        <v>22.42</v>
      </c>
      <c r="M29" s="202">
        <v>0</v>
      </c>
      <c r="N29" s="202">
        <v>1.18</v>
      </c>
      <c r="O29" s="202">
        <v>1.98</v>
      </c>
      <c r="P29" s="202">
        <v>2.4500000000000002</v>
      </c>
      <c r="Q29" s="202">
        <v>0.21</v>
      </c>
      <c r="R29" s="202">
        <v>0.42</v>
      </c>
      <c r="S29" s="202">
        <v>0.26</v>
      </c>
      <c r="T29" s="202">
        <v>0</v>
      </c>
      <c r="U29" s="202">
        <v>12.55</v>
      </c>
      <c r="V29" s="202">
        <v>0.16</v>
      </c>
      <c r="W29" s="202">
        <v>0.45</v>
      </c>
      <c r="X29" s="202">
        <v>1.48</v>
      </c>
      <c r="Y29" s="202">
        <v>0</v>
      </c>
      <c r="Z29" s="202">
        <v>1.39</v>
      </c>
      <c r="AA29" s="202">
        <v>0.9</v>
      </c>
      <c r="AB29" s="202">
        <v>0</v>
      </c>
      <c r="AC29" s="202">
        <v>0.45</v>
      </c>
      <c r="AD29" s="202">
        <v>6.82</v>
      </c>
      <c r="AE29" s="202">
        <v>0</v>
      </c>
      <c r="AF29" s="202">
        <v>0</v>
      </c>
      <c r="AG29" s="202">
        <v>24.11</v>
      </c>
      <c r="AH29" s="202">
        <v>0</v>
      </c>
      <c r="AI29" s="202">
        <v>28.93</v>
      </c>
      <c r="AJ29" s="202">
        <v>0</v>
      </c>
      <c r="AK29" s="202">
        <v>57.6</v>
      </c>
      <c r="AL29" s="202">
        <v>0</v>
      </c>
      <c r="AM29" s="202">
        <v>0</v>
      </c>
      <c r="AN29" s="202">
        <v>0</v>
      </c>
      <c r="AO29" s="202">
        <v>183.6</v>
      </c>
      <c r="AP29" s="202">
        <v>0</v>
      </c>
      <c r="AQ29" s="202">
        <v>0</v>
      </c>
      <c r="AR29" s="202">
        <v>11.49</v>
      </c>
      <c r="AS29" s="202">
        <v>17.98</v>
      </c>
      <c r="AT29" s="202">
        <v>10.58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5.99</v>
      </c>
      <c r="J30" s="202">
        <v>1.39</v>
      </c>
      <c r="K30" s="202">
        <v>44.06</v>
      </c>
      <c r="L30" s="202">
        <v>14.74</v>
      </c>
      <c r="M30" s="202">
        <v>0</v>
      </c>
      <c r="N30" s="202">
        <v>1.18</v>
      </c>
      <c r="O30" s="202">
        <v>1.98</v>
      </c>
      <c r="P30" s="202">
        <v>2.4500000000000002</v>
      </c>
      <c r="Q30" s="202">
        <v>0.21</v>
      </c>
      <c r="R30" s="202">
        <v>0.42</v>
      </c>
      <c r="S30" s="202">
        <v>0.26</v>
      </c>
      <c r="T30" s="202">
        <v>0</v>
      </c>
      <c r="U30" s="202">
        <v>12.55</v>
      </c>
      <c r="V30" s="202">
        <v>0.16</v>
      </c>
      <c r="W30" s="202">
        <v>0.45</v>
      </c>
      <c r="X30" s="202">
        <v>1.48</v>
      </c>
      <c r="Y30" s="202">
        <v>0</v>
      </c>
      <c r="Z30" s="202">
        <v>1.39</v>
      </c>
      <c r="AA30" s="202">
        <v>0.9</v>
      </c>
      <c r="AB30" s="202">
        <v>0</v>
      </c>
      <c r="AC30" s="202">
        <v>0.45</v>
      </c>
      <c r="AD30" s="202">
        <v>6.82</v>
      </c>
      <c r="AE30" s="202">
        <v>0</v>
      </c>
      <c r="AF30" s="202">
        <v>0</v>
      </c>
      <c r="AG30" s="202">
        <v>24.11</v>
      </c>
      <c r="AH30" s="202">
        <v>0</v>
      </c>
      <c r="AI30" s="202">
        <v>28.93</v>
      </c>
      <c r="AJ30" s="202">
        <v>0</v>
      </c>
      <c r="AK30" s="202">
        <v>57.6</v>
      </c>
      <c r="AL30" s="202">
        <v>0</v>
      </c>
      <c r="AM30" s="202">
        <v>0</v>
      </c>
      <c r="AN30" s="202">
        <v>0</v>
      </c>
      <c r="AO30" s="202">
        <v>183.6</v>
      </c>
      <c r="AP30" s="202">
        <v>0</v>
      </c>
      <c r="AQ30" s="202">
        <v>0</v>
      </c>
      <c r="AR30" s="202">
        <v>11.55</v>
      </c>
      <c r="AS30" s="202">
        <v>17.98</v>
      </c>
      <c r="AT30" s="202">
        <v>10.58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5.99</v>
      </c>
      <c r="J31" s="202">
        <v>1.39</v>
      </c>
      <c r="K31" s="202">
        <v>6.43</v>
      </c>
      <c r="L31" s="202">
        <v>1.71</v>
      </c>
      <c r="M31" s="202">
        <v>0</v>
      </c>
      <c r="N31" s="202">
        <v>1.18</v>
      </c>
      <c r="O31" s="202">
        <v>1.98</v>
      </c>
      <c r="P31" s="202">
        <v>2.4500000000000002</v>
      </c>
      <c r="Q31" s="202">
        <v>0.21</v>
      </c>
      <c r="R31" s="202">
        <v>0.42</v>
      </c>
      <c r="S31" s="202">
        <v>0.26</v>
      </c>
      <c r="T31" s="202">
        <v>0</v>
      </c>
      <c r="U31" s="202">
        <v>12.55</v>
      </c>
      <c r="V31" s="202">
        <v>0.16</v>
      </c>
      <c r="W31" s="202">
        <v>0.45</v>
      </c>
      <c r="X31" s="202">
        <v>1.48</v>
      </c>
      <c r="Y31" s="202">
        <v>0</v>
      </c>
      <c r="Z31" s="202">
        <v>1.39</v>
      </c>
      <c r="AA31" s="202">
        <v>0.9</v>
      </c>
      <c r="AB31" s="202">
        <v>0</v>
      </c>
      <c r="AC31" s="202">
        <v>0.45</v>
      </c>
      <c r="AD31" s="202">
        <v>6.82</v>
      </c>
      <c r="AE31" s="202">
        <v>0</v>
      </c>
      <c r="AF31" s="202">
        <v>0</v>
      </c>
      <c r="AG31" s="202">
        <v>24.11</v>
      </c>
      <c r="AH31" s="202">
        <v>0</v>
      </c>
      <c r="AI31" s="202">
        <v>28.93</v>
      </c>
      <c r="AJ31" s="202">
        <v>0</v>
      </c>
      <c r="AK31" s="202">
        <v>57.6</v>
      </c>
      <c r="AL31" s="202">
        <v>0</v>
      </c>
      <c r="AM31" s="202">
        <v>0</v>
      </c>
      <c r="AN31" s="202">
        <v>0</v>
      </c>
      <c r="AO31" s="202">
        <v>183.6</v>
      </c>
      <c r="AP31" s="202">
        <v>0</v>
      </c>
      <c r="AQ31" s="202">
        <v>0</v>
      </c>
      <c r="AR31" s="202">
        <v>11.55</v>
      </c>
      <c r="AS31" s="202">
        <v>17.98</v>
      </c>
      <c r="AT31" s="202">
        <v>10.58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5.99</v>
      </c>
      <c r="J32" s="202">
        <v>1.39</v>
      </c>
      <c r="K32" s="202">
        <v>6.43</v>
      </c>
      <c r="L32" s="202">
        <v>1.71</v>
      </c>
      <c r="M32" s="202">
        <v>0</v>
      </c>
      <c r="N32" s="202">
        <v>1.18</v>
      </c>
      <c r="O32" s="202">
        <v>1.98</v>
      </c>
      <c r="P32" s="202">
        <v>2.4500000000000002</v>
      </c>
      <c r="Q32" s="202">
        <v>0.21</v>
      </c>
      <c r="R32" s="202">
        <v>0.42</v>
      </c>
      <c r="S32" s="202">
        <v>0.26</v>
      </c>
      <c r="T32" s="202">
        <v>0</v>
      </c>
      <c r="U32" s="202">
        <v>12.55</v>
      </c>
      <c r="V32" s="202">
        <v>0.16</v>
      </c>
      <c r="W32" s="202">
        <v>0.45</v>
      </c>
      <c r="X32" s="202">
        <v>1.48</v>
      </c>
      <c r="Y32" s="202">
        <v>0</v>
      </c>
      <c r="Z32" s="202">
        <v>1.39</v>
      </c>
      <c r="AA32" s="202">
        <v>0.9</v>
      </c>
      <c r="AB32" s="202">
        <v>0</v>
      </c>
      <c r="AC32" s="202">
        <v>0.45</v>
      </c>
      <c r="AD32" s="202">
        <v>6.82</v>
      </c>
      <c r="AE32" s="202">
        <v>0</v>
      </c>
      <c r="AF32" s="202">
        <v>0</v>
      </c>
      <c r="AG32" s="202">
        <v>24.11</v>
      </c>
      <c r="AH32" s="202">
        <v>0</v>
      </c>
      <c r="AI32" s="202">
        <v>28.93</v>
      </c>
      <c r="AJ32" s="202">
        <v>0</v>
      </c>
      <c r="AK32" s="202">
        <v>57.6</v>
      </c>
      <c r="AL32" s="202">
        <v>0</v>
      </c>
      <c r="AM32" s="202">
        <v>0</v>
      </c>
      <c r="AN32" s="202">
        <v>0</v>
      </c>
      <c r="AO32" s="202">
        <v>183.6</v>
      </c>
      <c r="AP32" s="202">
        <v>0</v>
      </c>
      <c r="AQ32" s="202">
        <v>0</v>
      </c>
      <c r="AR32" s="202">
        <v>11.55</v>
      </c>
      <c r="AS32" s="202">
        <v>17.98</v>
      </c>
      <c r="AT32" s="202">
        <v>10.58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5.99</v>
      </c>
      <c r="J33" s="202">
        <v>1.39</v>
      </c>
      <c r="K33" s="202">
        <v>6.43</v>
      </c>
      <c r="L33" s="202">
        <v>1.71</v>
      </c>
      <c r="M33" s="202">
        <v>0</v>
      </c>
      <c r="N33" s="202">
        <v>1.18</v>
      </c>
      <c r="O33" s="202">
        <v>1.98</v>
      </c>
      <c r="P33" s="202">
        <v>2.4500000000000002</v>
      </c>
      <c r="Q33" s="202">
        <v>0.21</v>
      </c>
      <c r="R33" s="202">
        <v>0.42</v>
      </c>
      <c r="S33" s="202">
        <v>0.26</v>
      </c>
      <c r="T33" s="202">
        <v>0</v>
      </c>
      <c r="U33" s="202">
        <v>12.55</v>
      </c>
      <c r="V33" s="202">
        <v>0.16</v>
      </c>
      <c r="W33" s="202">
        <v>0.45</v>
      </c>
      <c r="X33" s="202">
        <v>1.48</v>
      </c>
      <c r="Y33" s="202">
        <v>0</v>
      </c>
      <c r="Z33" s="202">
        <v>1.39</v>
      </c>
      <c r="AA33" s="202">
        <v>0.9</v>
      </c>
      <c r="AB33" s="202">
        <v>0</v>
      </c>
      <c r="AC33" s="202">
        <v>0.45</v>
      </c>
      <c r="AD33" s="202">
        <v>6.82</v>
      </c>
      <c r="AE33" s="202">
        <v>0</v>
      </c>
      <c r="AF33" s="202">
        <v>0</v>
      </c>
      <c r="AG33" s="202">
        <v>24.11</v>
      </c>
      <c r="AH33" s="202">
        <v>0</v>
      </c>
      <c r="AI33" s="202">
        <v>28.93</v>
      </c>
      <c r="AJ33" s="202">
        <v>0</v>
      </c>
      <c r="AK33" s="202">
        <v>57.6</v>
      </c>
      <c r="AL33" s="202">
        <v>0</v>
      </c>
      <c r="AM33" s="202">
        <v>0</v>
      </c>
      <c r="AN33" s="202">
        <v>0</v>
      </c>
      <c r="AO33" s="202">
        <v>183.6</v>
      </c>
      <c r="AP33" s="202">
        <v>0</v>
      </c>
      <c r="AQ33" s="202">
        <v>0</v>
      </c>
      <c r="AR33" s="202">
        <v>11.55</v>
      </c>
      <c r="AS33" s="202">
        <v>17.98</v>
      </c>
      <c r="AT33" s="202">
        <v>10.58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5.99</v>
      </c>
      <c r="J34" s="202">
        <v>1.39</v>
      </c>
      <c r="K34" s="202">
        <v>6.43</v>
      </c>
      <c r="L34" s="202">
        <v>1.71</v>
      </c>
      <c r="M34" s="202">
        <v>0</v>
      </c>
      <c r="N34" s="202">
        <v>1.18</v>
      </c>
      <c r="O34" s="202">
        <v>1.98</v>
      </c>
      <c r="P34" s="202">
        <v>2.4500000000000002</v>
      </c>
      <c r="Q34" s="202">
        <v>0.21</v>
      </c>
      <c r="R34" s="202">
        <v>0.42</v>
      </c>
      <c r="S34" s="202">
        <v>0.26</v>
      </c>
      <c r="T34" s="202">
        <v>0</v>
      </c>
      <c r="U34" s="202">
        <v>12.55</v>
      </c>
      <c r="V34" s="202">
        <v>0.16</v>
      </c>
      <c r="W34" s="202">
        <v>0.45</v>
      </c>
      <c r="X34" s="202">
        <v>1.48</v>
      </c>
      <c r="Y34" s="202">
        <v>0</v>
      </c>
      <c r="Z34" s="202">
        <v>1.39</v>
      </c>
      <c r="AA34" s="202">
        <v>0.9</v>
      </c>
      <c r="AB34" s="202">
        <v>0</v>
      </c>
      <c r="AC34" s="202">
        <v>0.45</v>
      </c>
      <c r="AD34" s="202">
        <v>6.82</v>
      </c>
      <c r="AE34" s="202">
        <v>0</v>
      </c>
      <c r="AF34" s="202">
        <v>0</v>
      </c>
      <c r="AG34" s="202">
        <v>24.11</v>
      </c>
      <c r="AH34" s="202">
        <v>0</v>
      </c>
      <c r="AI34" s="202">
        <v>28.93</v>
      </c>
      <c r="AJ34" s="202">
        <v>0</v>
      </c>
      <c r="AK34" s="202">
        <v>57.6</v>
      </c>
      <c r="AL34" s="202">
        <v>0</v>
      </c>
      <c r="AM34" s="202">
        <v>0</v>
      </c>
      <c r="AN34" s="202">
        <v>0</v>
      </c>
      <c r="AO34" s="202">
        <v>183.6</v>
      </c>
      <c r="AP34" s="202">
        <v>0</v>
      </c>
      <c r="AQ34" s="202">
        <v>0</v>
      </c>
      <c r="AR34" s="202">
        <v>11.6</v>
      </c>
      <c r="AS34" s="202">
        <v>17.98</v>
      </c>
      <c r="AT34" s="202">
        <v>10.58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5.99</v>
      </c>
      <c r="J35" s="202">
        <v>1.39</v>
      </c>
      <c r="K35" s="202">
        <v>6.43</v>
      </c>
      <c r="L35" s="202">
        <v>1.71</v>
      </c>
      <c r="M35" s="202">
        <v>0</v>
      </c>
      <c r="N35" s="202">
        <v>1.18</v>
      </c>
      <c r="O35" s="202">
        <v>1.98</v>
      </c>
      <c r="P35" s="202">
        <v>2.4500000000000002</v>
      </c>
      <c r="Q35" s="202">
        <v>0.21</v>
      </c>
      <c r="R35" s="202">
        <v>0.42</v>
      </c>
      <c r="S35" s="202">
        <v>0</v>
      </c>
      <c r="T35" s="202">
        <v>0</v>
      </c>
      <c r="U35" s="202">
        <v>12.55</v>
      </c>
      <c r="V35" s="202">
        <v>0.16</v>
      </c>
      <c r="W35" s="202">
        <v>0.45</v>
      </c>
      <c r="X35" s="202">
        <v>1.48</v>
      </c>
      <c r="Y35" s="202">
        <v>0</v>
      </c>
      <c r="Z35" s="202">
        <v>1.39</v>
      </c>
      <c r="AA35" s="202">
        <v>0.9</v>
      </c>
      <c r="AB35" s="202">
        <v>0</v>
      </c>
      <c r="AC35" s="202">
        <v>0.45</v>
      </c>
      <c r="AD35" s="202">
        <v>6.82</v>
      </c>
      <c r="AE35" s="202">
        <v>0</v>
      </c>
      <c r="AF35" s="202">
        <v>0</v>
      </c>
      <c r="AG35" s="202">
        <v>24.11</v>
      </c>
      <c r="AH35" s="202">
        <v>0</v>
      </c>
      <c r="AI35" s="202">
        <v>28.93</v>
      </c>
      <c r="AJ35" s="202">
        <v>0</v>
      </c>
      <c r="AK35" s="202">
        <v>57.6</v>
      </c>
      <c r="AL35" s="202">
        <v>0</v>
      </c>
      <c r="AM35" s="202">
        <v>0</v>
      </c>
      <c r="AN35" s="202">
        <v>0</v>
      </c>
      <c r="AO35" s="202">
        <v>183.6</v>
      </c>
      <c r="AP35" s="202">
        <v>0</v>
      </c>
      <c r="AQ35" s="202">
        <v>0</v>
      </c>
      <c r="AR35" s="202">
        <v>11.6</v>
      </c>
      <c r="AS35" s="202">
        <v>17.98</v>
      </c>
      <c r="AT35" s="202">
        <v>10.58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5.99</v>
      </c>
      <c r="J36" s="202">
        <v>1.39</v>
      </c>
      <c r="K36" s="202">
        <v>6.43</v>
      </c>
      <c r="L36" s="202">
        <v>1.71</v>
      </c>
      <c r="M36" s="202">
        <v>0</v>
      </c>
      <c r="N36" s="202">
        <v>1.18</v>
      </c>
      <c r="O36" s="202">
        <v>1.98</v>
      </c>
      <c r="P36" s="202">
        <v>2.4500000000000002</v>
      </c>
      <c r="Q36" s="202">
        <v>0.21</v>
      </c>
      <c r="R36" s="202">
        <v>0.42</v>
      </c>
      <c r="S36" s="202">
        <v>0</v>
      </c>
      <c r="T36" s="202">
        <v>0</v>
      </c>
      <c r="U36" s="202">
        <v>12.55</v>
      </c>
      <c r="V36" s="202">
        <v>0.16</v>
      </c>
      <c r="W36" s="202">
        <v>0.45</v>
      </c>
      <c r="X36" s="202">
        <v>1.48</v>
      </c>
      <c r="Y36" s="202">
        <v>0</v>
      </c>
      <c r="Z36" s="202">
        <v>1.39</v>
      </c>
      <c r="AA36" s="202">
        <v>0.9</v>
      </c>
      <c r="AB36" s="202">
        <v>0</v>
      </c>
      <c r="AC36" s="202">
        <v>0.45</v>
      </c>
      <c r="AD36" s="202">
        <v>6.82</v>
      </c>
      <c r="AE36" s="202">
        <v>0</v>
      </c>
      <c r="AF36" s="202">
        <v>0</v>
      </c>
      <c r="AG36" s="202">
        <v>24.11</v>
      </c>
      <c r="AH36" s="202">
        <v>0</v>
      </c>
      <c r="AI36" s="202">
        <v>28.93</v>
      </c>
      <c r="AJ36" s="202">
        <v>0</v>
      </c>
      <c r="AK36" s="202">
        <v>57.6</v>
      </c>
      <c r="AL36" s="202">
        <v>0</v>
      </c>
      <c r="AM36" s="202">
        <v>0</v>
      </c>
      <c r="AN36" s="202">
        <v>0</v>
      </c>
      <c r="AO36" s="202">
        <v>183.6</v>
      </c>
      <c r="AP36" s="202">
        <v>0</v>
      </c>
      <c r="AQ36" s="202">
        <v>0</v>
      </c>
      <c r="AR36" s="202">
        <v>11.55</v>
      </c>
      <c r="AS36" s="202">
        <v>17.98</v>
      </c>
      <c r="AT36" s="202">
        <v>10.58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5.99</v>
      </c>
      <c r="J37" s="202">
        <v>1.39</v>
      </c>
      <c r="K37" s="202">
        <v>6.43</v>
      </c>
      <c r="L37" s="202">
        <v>1.71</v>
      </c>
      <c r="M37" s="202">
        <v>0</v>
      </c>
      <c r="N37" s="202">
        <v>1.18</v>
      </c>
      <c r="O37" s="202">
        <v>1.98</v>
      </c>
      <c r="P37" s="202">
        <v>2.4500000000000002</v>
      </c>
      <c r="Q37" s="202">
        <v>0.21</v>
      </c>
      <c r="R37" s="202">
        <v>0.42</v>
      </c>
      <c r="S37" s="202">
        <v>0</v>
      </c>
      <c r="T37" s="202">
        <v>0</v>
      </c>
      <c r="U37" s="202">
        <v>15.27</v>
      </c>
      <c r="V37" s="202">
        <v>0.16</v>
      </c>
      <c r="W37" s="202">
        <v>0.45</v>
      </c>
      <c r="X37" s="202">
        <v>1.48</v>
      </c>
      <c r="Y37" s="202">
        <v>0</v>
      </c>
      <c r="Z37" s="202">
        <v>1.39</v>
      </c>
      <c r="AA37" s="202">
        <v>0.9</v>
      </c>
      <c r="AB37" s="202">
        <v>0</v>
      </c>
      <c r="AC37" s="202">
        <v>0.45</v>
      </c>
      <c r="AD37" s="202">
        <v>6.82</v>
      </c>
      <c r="AE37" s="202">
        <v>0</v>
      </c>
      <c r="AF37" s="202">
        <v>0</v>
      </c>
      <c r="AG37" s="202">
        <v>24.11</v>
      </c>
      <c r="AH37" s="202">
        <v>0</v>
      </c>
      <c r="AI37" s="202">
        <v>28.93</v>
      </c>
      <c r="AJ37" s="202">
        <v>0</v>
      </c>
      <c r="AK37" s="202">
        <v>57.6</v>
      </c>
      <c r="AL37" s="202">
        <v>0</v>
      </c>
      <c r="AM37" s="202">
        <v>0</v>
      </c>
      <c r="AN37" s="202">
        <v>0</v>
      </c>
      <c r="AO37" s="202">
        <v>183.6</v>
      </c>
      <c r="AP37" s="202">
        <v>0</v>
      </c>
      <c r="AQ37" s="202">
        <v>0</v>
      </c>
      <c r="AR37" s="202">
        <v>11.49</v>
      </c>
      <c r="AS37" s="202">
        <v>17.98</v>
      </c>
      <c r="AT37" s="202">
        <v>10.58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5.99</v>
      </c>
      <c r="J38" s="202">
        <v>1.39</v>
      </c>
      <c r="K38" s="202">
        <v>6.43</v>
      </c>
      <c r="L38" s="202">
        <v>1.71</v>
      </c>
      <c r="M38" s="202">
        <v>0</v>
      </c>
      <c r="N38" s="202">
        <v>1.18</v>
      </c>
      <c r="O38" s="202">
        <v>1.98</v>
      </c>
      <c r="P38" s="202">
        <v>2.4500000000000002</v>
      </c>
      <c r="Q38" s="202">
        <v>0.21</v>
      </c>
      <c r="R38" s="202">
        <v>0.42</v>
      </c>
      <c r="S38" s="202">
        <v>0</v>
      </c>
      <c r="T38" s="202">
        <v>0</v>
      </c>
      <c r="U38" s="202">
        <v>12.9</v>
      </c>
      <c r="V38" s="202">
        <v>0.16</v>
      </c>
      <c r="W38" s="202">
        <v>0.45</v>
      </c>
      <c r="X38" s="202">
        <v>1.48</v>
      </c>
      <c r="Y38" s="202">
        <v>0</v>
      </c>
      <c r="Z38" s="202">
        <v>1.39</v>
      </c>
      <c r="AA38" s="202">
        <v>0.9</v>
      </c>
      <c r="AB38" s="202">
        <v>0</v>
      </c>
      <c r="AC38" s="202">
        <v>0.68</v>
      </c>
      <c r="AD38" s="202">
        <v>6.82</v>
      </c>
      <c r="AE38" s="202">
        <v>0</v>
      </c>
      <c r="AF38" s="202">
        <v>0</v>
      </c>
      <c r="AG38" s="202">
        <v>24.11</v>
      </c>
      <c r="AH38" s="202">
        <v>0</v>
      </c>
      <c r="AI38" s="202">
        <v>28.93</v>
      </c>
      <c r="AJ38" s="202">
        <v>0</v>
      </c>
      <c r="AK38" s="202">
        <v>57.6</v>
      </c>
      <c r="AL38" s="202">
        <v>0</v>
      </c>
      <c r="AM38" s="202">
        <v>0</v>
      </c>
      <c r="AN38" s="202">
        <v>0</v>
      </c>
      <c r="AO38" s="202">
        <v>183.6</v>
      </c>
      <c r="AP38" s="202">
        <v>0</v>
      </c>
      <c r="AQ38" s="202">
        <v>0</v>
      </c>
      <c r="AR38" s="202">
        <v>11.44</v>
      </c>
      <c r="AS38" s="202">
        <v>17.98</v>
      </c>
      <c r="AT38" s="202">
        <v>10.58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5.99</v>
      </c>
      <c r="J39" s="202">
        <v>1.39</v>
      </c>
      <c r="K39" s="202">
        <v>6.43</v>
      </c>
      <c r="L39" s="202">
        <v>2.4300000000000002</v>
      </c>
      <c r="M39" s="202">
        <v>0</v>
      </c>
      <c r="N39" s="202">
        <v>1.18</v>
      </c>
      <c r="O39" s="202">
        <v>1.98</v>
      </c>
      <c r="P39" s="202">
        <v>2.4500000000000002</v>
      </c>
      <c r="Q39" s="202">
        <v>0.21</v>
      </c>
      <c r="R39" s="202">
        <v>0.42</v>
      </c>
      <c r="S39" s="202">
        <v>0</v>
      </c>
      <c r="T39" s="202">
        <v>0</v>
      </c>
      <c r="U39" s="202">
        <v>8.89</v>
      </c>
      <c r="V39" s="202">
        <v>0.16</v>
      </c>
      <c r="W39" s="202">
        <v>0.45</v>
      </c>
      <c r="X39" s="202">
        <v>1.48</v>
      </c>
      <c r="Y39" s="202">
        <v>0</v>
      </c>
      <c r="Z39" s="202">
        <v>1.39</v>
      </c>
      <c r="AA39" s="202">
        <v>0.9</v>
      </c>
      <c r="AB39" s="202">
        <v>0</v>
      </c>
      <c r="AC39" s="202">
        <v>0.68</v>
      </c>
      <c r="AD39" s="202">
        <v>6.82</v>
      </c>
      <c r="AE39" s="202">
        <v>0</v>
      </c>
      <c r="AF39" s="202">
        <v>0</v>
      </c>
      <c r="AG39" s="202">
        <v>24.11</v>
      </c>
      <c r="AH39" s="202">
        <v>0</v>
      </c>
      <c r="AI39" s="202">
        <v>28.93</v>
      </c>
      <c r="AJ39" s="202">
        <v>0</v>
      </c>
      <c r="AK39" s="202">
        <v>57.6</v>
      </c>
      <c r="AL39" s="202">
        <v>0</v>
      </c>
      <c r="AM39" s="202">
        <v>0</v>
      </c>
      <c r="AN39" s="202">
        <v>0</v>
      </c>
      <c r="AO39" s="202">
        <v>181.8</v>
      </c>
      <c r="AP39" s="202">
        <v>0</v>
      </c>
      <c r="AQ39" s="202">
        <v>0</v>
      </c>
      <c r="AR39" s="202">
        <v>11.39</v>
      </c>
      <c r="AS39" s="202">
        <v>17.98</v>
      </c>
      <c r="AT39" s="202">
        <v>10.58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5.99</v>
      </c>
      <c r="J40" s="202">
        <v>1.39</v>
      </c>
      <c r="K40" s="202">
        <v>6.43</v>
      </c>
      <c r="L40" s="202">
        <v>2.4300000000000002</v>
      </c>
      <c r="M40" s="202">
        <v>0</v>
      </c>
      <c r="N40" s="202">
        <v>1.18</v>
      </c>
      <c r="O40" s="202">
        <v>1.98</v>
      </c>
      <c r="P40" s="202">
        <v>2.4500000000000002</v>
      </c>
      <c r="Q40" s="202">
        <v>0.21</v>
      </c>
      <c r="R40" s="202">
        <v>0.42</v>
      </c>
      <c r="S40" s="202">
        <v>0</v>
      </c>
      <c r="T40" s="202">
        <v>0</v>
      </c>
      <c r="U40" s="202">
        <v>8.89</v>
      </c>
      <c r="V40" s="202">
        <v>0.16</v>
      </c>
      <c r="W40" s="202">
        <v>0.45</v>
      </c>
      <c r="X40" s="202">
        <v>1.48</v>
      </c>
      <c r="Y40" s="202">
        <v>0</v>
      </c>
      <c r="Z40" s="202">
        <v>1.39</v>
      </c>
      <c r="AA40" s="202">
        <v>0.9</v>
      </c>
      <c r="AB40" s="202">
        <v>0</v>
      </c>
      <c r="AC40" s="202">
        <v>0.68</v>
      </c>
      <c r="AD40" s="202">
        <v>6.82</v>
      </c>
      <c r="AE40" s="202">
        <v>0</v>
      </c>
      <c r="AF40" s="202">
        <v>0</v>
      </c>
      <c r="AG40" s="202">
        <v>24.11</v>
      </c>
      <c r="AH40" s="202">
        <v>0</v>
      </c>
      <c r="AI40" s="202">
        <v>28.93</v>
      </c>
      <c r="AJ40" s="202">
        <v>0</v>
      </c>
      <c r="AK40" s="202">
        <v>57.6</v>
      </c>
      <c r="AL40" s="202">
        <v>0</v>
      </c>
      <c r="AM40" s="202">
        <v>0</v>
      </c>
      <c r="AN40" s="202">
        <v>0</v>
      </c>
      <c r="AO40" s="202">
        <v>181.8</v>
      </c>
      <c r="AP40" s="202">
        <v>0</v>
      </c>
      <c r="AQ40" s="202">
        <v>0</v>
      </c>
      <c r="AR40" s="202">
        <v>11.39</v>
      </c>
      <c r="AS40" s="202">
        <v>17.98</v>
      </c>
      <c r="AT40" s="202">
        <v>10.58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5.99</v>
      </c>
      <c r="J41" s="202">
        <v>1.39</v>
      </c>
      <c r="K41" s="202">
        <v>6.43</v>
      </c>
      <c r="L41" s="202">
        <v>7.23</v>
      </c>
      <c r="M41" s="202">
        <v>0</v>
      </c>
      <c r="N41" s="202">
        <v>1.18</v>
      </c>
      <c r="O41" s="202">
        <v>1.98</v>
      </c>
      <c r="P41" s="202">
        <v>2.4500000000000002</v>
      </c>
      <c r="Q41" s="202">
        <v>0.21</v>
      </c>
      <c r="R41" s="202">
        <v>0.42</v>
      </c>
      <c r="S41" s="202">
        <v>0</v>
      </c>
      <c r="T41" s="202">
        <v>0</v>
      </c>
      <c r="U41" s="202">
        <v>8.89</v>
      </c>
      <c r="V41" s="202">
        <v>0.16</v>
      </c>
      <c r="W41" s="202">
        <v>0.45</v>
      </c>
      <c r="X41" s="202">
        <v>1.48</v>
      </c>
      <c r="Y41" s="202">
        <v>0</v>
      </c>
      <c r="Z41" s="202">
        <v>1.39</v>
      </c>
      <c r="AA41" s="202">
        <v>0.9</v>
      </c>
      <c r="AB41" s="202">
        <v>0</v>
      </c>
      <c r="AC41" s="202">
        <v>0.68</v>
      </c>
      <c r="AD41" s="202">
        <v>6.82</v>
      </c>
      <c r="AE41" s="202">
        <v>0</v>
      </c>
      <c r="AF41" s="202">
        <v>0</v>
      </c>
      <c r="AG41" s="202">
        <v>24.11</v>
      </c>
      <c r="AH41" s="202">
        <v>3.21</v>
      </c>
      <c r="AI41" s="202">
        <v>28.93</v>
      </c>
      <c r="AJ41" s="202">
        <v>0</v>
      </c>
      <c r="AK41" s="202">
        <v>57.6</v>
      </c>
      <c r="AL41" s="202">
        <v>0</v>
      </c>
      <c r="AM41" s="202">
        <v>0</v>
      </c>
      <c r="AN41" s="202">
        <v>0</v>
      </c>
      <c r="AO41" s="202">
        <v>181.8</v>
      </c>
      <c r="AP41" s="202">
        <v>0</v>
      </c>
      <c r="AQ41" s="202">
        <v>0</v>
      </c>
      <c r="AR41" s="202">
        <v>11.34</v>
      </c>
      <c r="AS41" s="202">
        <v>17.98</v>
      </c>
      <c r="AT41" s="202">
        <v>10.58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5.99</v>
      </c>
      <c r="J42" s="202">
        <v>1.39</v>
      </c>
      <c r="K42" s="202">
        <v>6.43</v>
      </c>
      <c r="L42" s="202">
        <v>7.23</v>
      </c>
      <c r="M42" s="202">
        <v>0</v>
      </c>
      <c r="N42" s="202">
        <v>1.18</v>
      </c>
      <c r="O42" s="202">
        <v>1.98</v>
      </c>
      <c r="P42" s="202">
        <v>2.4500000000000002</v>
      </c>
      <c r="Q42" s="202">
        <v>0.21</v>
      </c>
      <c r="R42" s="202">
        <v>0.42</v>
      </c>
      <c r="S42" s="202">
        <v>0</v>
      </c>
      <c r="T42" s="202">
        <v>0</v>
      </c>
      <c r="U42" s="202">
        <v>8.89</v>
      </c>
      <c r="V42" s="202">
        <v>0.16</v>
      </c>
      <c r="W42" s="202">
        <v>0.45</v>
      </c>
      <c r="X42" s="202">
        <v>1.48</v>
      </c>
      <c r="Y42" s="202">
        <v>0</v>
      </c>
      <c r="Z42" s="202">
        <v>1.39</v>
      </c>
      <c r="AA42" s="202">
        <v>0.9</v>
      </c>
      <c r="AB42" s="202">
        <v>0</v>
      </c>
      <c r="AC42" s="202">
        <v>0.68</v>
      </c>
      <c r="AD42" s="202">
        <v>6.82</v>
      </c>
      <c r="AE42" s="202">
        <v>0</v>
      </c>
      <c r="AF42" s="202">
        <v>0</v>
      </c>
      <c r="AG42" s="202">
        <v>24.11</v>
      </c>
      <c r="AH42" s="202">
        <v>3.21</v>
      </c>
      <c r="AI42" s="202">
        <v>28.93</v>
      </c>
      <c r="AJ42" s="202">
        <v>0</v>
      </c>
      <c r="AK42" s="202">
        <v>57.6</v>
      </c>
      <c r="AL42" s="202">
        <v>0</v>
      </c>
      <c r="AM42" s="202">
        <v>0</v>
      </c>
      <c r="AN42" s="202">
        <v>0</v>
      </c>
      <c r="AO42" s="202">
        <v>181.8</v>
      </c>
      <c r="AP42" s="202">
        <v>0</v>
      </c>
      <c r="AQ42" s="202">
        <v>0</v>
      </c>
      <c r="AR42" s="202">
        <v>11.28</v>
      </c>
      <c r="AS42" s="202">
        <v>17.98</v>
      </c>
      <c r="AT42" s="202">
        <v>10.58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5.99</v>
      </c>
      <c r="J43" s="202">
        <v>1.39</v>
      </c>
      <c r="K43" s="202">
        <v>6.43</v>
      </c>
      <c r="L43" s="202">
        <v>7.23</v>
      </c>
      <c r="M43" s="202">
        <v>0</v>
      </c>
      <c r="N43" s="202">
        <v>1.18</v>
      </c>
      <c r="O43" s="202">
        <v>1.98</v>
      </c>
      <c r="P43" s="202">
        <v>2.4500000000000002</v>
      </c>
      <c r="Q43" s="202">
        <v>0.21</v>
      </c>
      <c r="R43" s="202">
        <v>0.42</v>
      </c>
      <c r="S43" s="202">
        <v>0</v>
      </c>
      <c r="T43" s="202">
        <v>0</v>
      </c>
      <c r="U43" s="202">
        <v>8.89</v>
      </c>
      <c r="V43" s="202">
        <v>0.16</v>
      </c>
      <c r="W43" s="202">
        <v>0.45</v>
      </c>
      <c r="X43" s="202">
        <v>1.48</v>
      </c>
      <c r="Y43" s="202">
        <v>0</v>
      </c>
      <c r="Z43" s="202">
        <v>1.39</v>
      </c>
      <c r="AA43" s="202">
        <v>0.9</v>
      </c>
      <c r="AB43" s="202">
        <v>0</v>
      </c>
      <c r="AC43" s="202">
        <v>0.68</v>
      </c>
      <c r="AD43" s="202">
        <v>6.82</v>
      </c>
      <c r="AE43" s="202">
        <v>0</v>
      </c>
      <c r="AF43" s="202">
        <v>0</v>
      </c>
      <c r="AG43" s="202">
        <v>24.11</v>
      </c>
      <c r="AH43" s="202">
        <v>6.43</v>
      </c>
      <c r="AI43" s="202">
        <v>28.93</v>
      </c>
      <c r="AJ43" s="202">
        <v>0</v>
      </c>
      <c r="AK43" s="202">
        <v>57.6</v>
      </c>
      <c r="AL43" s="202">
        <v>0</v>
      </c>
      <c r="AM43" s="202">
        <v>0</v>
      </c>
      <c r="AN43" s="202">
        <v>0</v>
      </c>
      <c r="AO43" s="202">
        <v>181.8</v>
      </c>
      <c r="AP43" s="202">
        <v>0</v>
      </c>
      <c r="AQ43" s="202">
        <v>0</v>
      </c>
      <c r="AR43" s="202">
        <v>11.25</v>
      </c>
      <c r="AS43" s="202">
        <v>17.98</v>
      </c>
      <c r="AT43" s="202">
        <v>10.58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5.99</v>
      </c>
      <c r="J44" s="202">
        <v>1.39</v>
      </c>
      <c r="K44" s="202">
        <v>6.43</v>
      </c>
      <c r="L44" s="202">
        <v>7.23</v>
      </c>
      <c r="M44" s="202">
        <v>0</v>
      </c>
      <c r="N44" s="202">
        <v>1.18</v>
      </c>
      <c r="O44" s="202">
        <v>1.98</v>
      </c>
      <c r="P44" s="202">
        <v>2.4500000000000002</v>
      </c>
      <c r="Q44" s="202">
        <v>0.21</v>
      </c>
      <c r="R44" s="202">
        <v>0.42</v>
      </c>
      <c r="S44" s="202">
        <v>0</v>
      </c>
      <c r="T44" s="202">
        <v>0</v>
      </c>
      <c r="U44" s="202">
        <v>8.89</v>
      </c>
      <c r="V44" s="202">
        <v>0.16</v>
      </c>
      <c r="W44" s="202">
        <v>0.45</v>
      </c>
      <c r="X44" s="202">
        <v>1.48</v>
      </c>
      <c r="Y44" s="202">
        <v>0</v>
      </c>
      <c r="Z44" s="202">
        <v>1.39</v>
      </c>
      <c r="AA44" s="202">
        <v>0.9</v>
      </c>
      <c r="AB44" s="202">
        <v>0</v>
      </c>
      <c r="AC44" s="202">
        <v>0.68</v>
      </c>
      <c r="AD44" s="202">
        <v>6.82</v>
      </c>
      <c r="AE44" s="202">
        <v>0</v>
      </c>
      <c r="AF44" s="202">
        <v>0</v>
      </c>
      <c r="AG44" s="202">
        <v>24.11</v>
      </c>
      <c r="AH44" s="202">
        <v>6.43</v>
      </c>
      <c r="AI44" s="202">
        <v>28.93</v>
      </c>
      <c r="AJ44" s="202">
        <v>0</v>
      </c>
      <c r="AK44" s="202">
        <v>57.6</v>
      </c>
      <c r="AL44" s="202">
        <v>0</v>
      </c>
      <c r="AM44" s="202">
        <v>0</v>
      </c>
      <c r="AN44" s="202">
        <v>0</v>
      </c>
      <c r="AO44" s="202">
        <v>181.8</v>
      </c>
      <c r="AP44" s="202">
        <v>0</v>
      </c>
      <c r="AQ44" s="202">
        <v>0</v>
      </c>
      <c r="AR44" s="202">
        <v>11.25</v>
      </c>
      <c r="AS44" s="202">
        <v>17.98</v>
      </c>
      <c r="AT44" s="202">
        <v>10.58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5.99</v>
      </c>
      <c r="J45" s="202">
        <v>1.39</v>
      </c>
      <c r="K45" s="202">
        <v>6.43</v>
      </c>
      <c r="L45" s="202">
        <v>9.15</v>
      </c>
      <c r="M45" s="202">
        <v>0</v>
      </c>
      <c r="N45" s="202">
        <v>1.18</v>
      </c>
      <c r="O45" s="202">
        <v>1.98</v>
      </c>
      <c r="P45" s="202">
        <v>2.4500000000000002</v>
      </c>
      <c r="Q45" s="202">
        <v>0.21</v>
      </c>
      <c r="R45" s="202">
        <v>0.42</v>
      </c>
      <c r="S45" s="202">
        <v>0</v>
      </c>
      <c r="T45" s="202">
        <v>0</v>
      </c>
      <c r="U45" s="202">
        <v>8.89</v>
      </c>
      <c r="V45" s="202">
        <v>0.16</v>
      </c>
      <c r="W45" s="202">
        <v>0.45</v>
      </c>
      <c r="X45" s="202">
        <v>1.48</v>
      </c>
      <c r="Y45" s="202">
        <v>0</v>
      </c>
      <c r="Z45" s="202">
        <v>1.39</v>
      </c>
      <c r="AA45" s="202">
        <v>0.9</v>
      </c>
      <c r="AB45" s="202">
        <v>0</v>
      </c>
      <c r="AC45" s="202">
        <v>0.68</v>
      </c>
      <c r="AD45" s="202">
        <v>6.82</v>
      </c>
      <c r="AE45" s="202">
        <v>0</v>
      </c>
      <c r="AF45" s="202">
        <v>0</v>
      </c>
      <c r="AG45" s="202">
        <v>24.11</v>
      </c>
      <c r="AH45" s="202">
        <v>9.64</v>
      </c>
      <c r="AI45" s="202">
        <v>28.93</v>
      </c>
      <c r="AJ45" s="202">
        <v>0</v>
      </c>
      <c r="AK45" s="202">
        <v>57.6</v>
      </c>
      <c r="AL45" s="202">
        <v>0</v>
      </c>
      <c r="AM45" s="202">
        <v>0</v>
      </c>
      <c r="AN45" s="202">
        <v>0</v>
      </c>
      <c r="AO45" s="202">
        <v>181.8</v>
      </c>
      <c r="AP45" s="202">
        <v>0</v>
      </c>
      <c r="AQ45" s="202">
        <v>0</v>
      </c>
      <c r="AR45" s="202">
        <v>11.2</v>
      </c>
      <c r="AS45" s="202">
        <v>17.98</v>
      </c>
      <c r="AT45" s="202">
        <v>10.58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5.99</v>
      </c>
      <c r="J46" s="202">
        <v>1.39</v>
      </c>
      <c r="K46" s="202">
        <v>6.44</v>
      </c>
      <c r="L46" s="202">
        <v>9.15</v>
      </c>
      <c r="M46" s="202">
        <v>0</v>
      </c>
      <c r="N46" s="202">
        <v>1.18</v>
      </c>
      <c r="O46" s="202">
        <v>1.98</v>
      </c>
      <c r="P46" s="202">
        <v>2.4500000000000002</v>
      </c>
      <c r="Q46" s="202">
        <v>0.21</v>
      </c>
      <c r="R46" s="202">
        <v>0.42</v>
      </c>
      <c r="S46" s="202">
        <v>0</v>
      </c>
      <c r="T46" s="202">
        <v>0</v>
      </c>
      <c r="U46" s="202">
        <v>8.89</v>
      </c>
      <c r="V46" s="202">
        <v>0.16</v>
      </c>
      <c r="W46" s="202">
        <v>0.45</v>
      </c>
      <c r="X46" s="202">
        <v>1.48</v>
      </c>
      <c r="Y46" s="202">
        <v>0</v>
      </c>
      <c r="Z46" s="202">
        <v>1.39</v>
      </c>
      <c r="AA46" s="202">
        <v>0.9</v>
      </c>
      <c r="AB46" s="202">
        <v>0</v>
      </c>
      <c r="AC46" s="202">
        <v>0.68</v>
      </c>
      <c r="AD46" s="202">
        <v>6.82</v>
      </c>
      <c r="AE46" s="202">
        <v>0</v>
      </c>
      <c r="AF46" s="202">
        <v>0</v>
      </c>
      <c r="AG46" s="202">
        <v>24.11</v>
      </c>
      <c r="AH46" s="202">
        <v>12.86</v>
      </c>
      <c r="AI46" s="202">
        <v>28.93</v>
      </c>
      <c r="AJ46" s="202">
        <v>0</v>
      </c>
      <c r="AK46" s="202">
        <v>57.6</v>
      </c>
      <c r="AL46" s="202">
        <v>0</v>
      </c>
      <c r="AM46" s="202">
        <v>0</v>
      </c>
      <c r="AN46" s="202">
        <v>0</v>
      </c>
      <c r="AO46" s="202">
        <v>181.8</v>
      </c>
      <c r="AP46" s="202">
        <v>0</v>
      </c>
      <c r="AQ46" s="202">
        <v>0</v>
      </c>
      <c r="AR46" s="202">
        <v>11.15</v>
      </c>
      <c r="AS46" s="202">
        <v>17.98</v>
      </c>
      <c r="AT46" s="202">
        <v>10.58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5.99</v>
      </c>
      <c r="J47" s="202">
        <v>1.39</v>
      </c>
      <c r="K47" s="202">
        <v>63.28</v>
      </c>
      <c r="L47" s="202">
        <v>29.33</v>
      </c>
      <c r="M47" s="202">
        <v>0</v>
      </c>
      <c r="N47" s="202">
        <v>1.18</v>
      </c>
      <c r="O47" s="202">
        <v>1.98</v>
      </c>
      <c r="P47" s="202">
        <v>2.4500000000000002</v>
      </c>
      <c r="Q47" s="202">
        <v>0.21</v>
      </c>
      <c r="R47" s="202">
        <v>0.42</v>
      </c>
      <c r="S47" s="202">
        <v>0</v>
      </c>
      <c r="T47" s="202">
        <v>0</v>
      </c>
      <c r="U47" s="202">
        <v>8.89</v>
      </c>
      <c r="V47" s="202">
        <v>0.16</v>
      </c>
      <c r="W47" s="202">
        <v>0.45</v>
      </c>
      <c r="X47" s="202">
        <v>1.48</v>
      </c>
      <c r="Y47" s="202">
        <v>0</v>
      </c>
      <c r="Z47" s="202">
        <v>1.39</v>
      </c>
      <c r="AA47" s="202">
        <v>0.9</v>
      </c>
      <c r="AB47" s="202">
        <v>0</v>
      </c>
      <c r="AC47" s="202">
        <v>0.68</v>
      </c>
      <c r="AD47" s="202">
        <v>6.82</v>
      </c>
      <c r="AE47" s="202">
        <v>0</v>
      </c>
      <c r="AF47" s="202">
        <v>0</v>
      </c>
      <c r="AG47" s="202">
        <v>24.11</v>
      </c>
      <c r="AH47" s="202">
        <v>12.86</v>
      </c>
      <c r="AI47" s="202">
        <v>28.93</v>
      </c>
      <c r="AJ47" s="202">
        <v>0</v>
      </c>
      <c r="AK47" s="202">
        <v>57.6</v>
      </c>
      <c r="AL47" s="202">
        <v>0</v>
      </c>
      <c r="AM47" s="202">
        <v>0</v>
      </c>
      <c r="AN47" s="202">
        <v>0</v>
      </c>
      <c r="AO47" s="202">
        <v>181.8</v>
      </c>
      <c r="AP47" s="202">
        <v>0</v>
      </c>
      <c r="AQ47" s="202">
        <v>0</v>
      </c>
      <c r="AR47" s="202">
        <v>11.09</v>
      </c>
      <c r="AS47" s="202">
        <v>17.98</v>
      </c>
      <c r="AT47" s="202">
        <v>10.58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5.99</v>
      </c>
      <c r="J48" s="202">
        <v>1.39</v>
      </c>
      <c r="K48" s="202">
        <v>70</v>
      </c>
      <c r="L48" s="202">
        <v>29.33</v>
      </c>
      <c r="M48" s="202">
        <v>0</v>
      </c>
      <c r="N48" s="202">
        <v>1.18</v>
      </c>
      <c r="O48" s="202">
        <v>1.98</v>
      </c>
      <c r="P48" s="202">
        <v>2.4500000000000002</v>
      </c>
      <c r="Q48" s="202">
        <v>0.21</v>
      </c>
      <c r="R48" s="202">
        <v>0.42</v>
      </c>
      <c r="S48" s="202">
        <v>0</v>
      </c>
      <c r="T48" s="202">
        <v>0</v>
      </c>
      <c r="U48" s="202">
        <v>8.89</v>
      </c>
      <c r="V48" s="202">
        <v>0.16</v>
      </c>
      <c r="W48" s="202">
        <v>0.45</v>
      </c>
      <c r="X48" s="202">
        <v>1.48</v>
      </c>
      <c r="Y48" s="202">
        <v>0</v>
      </c>
      <c r="Z48" s="202">
        <v>1.39</v>
      </c>
      <c r="AA48" s="202">
        <v>0.9</v>
      </c>
      <c r="AB48" s="202">
        <v>0</v>
      </c>
      <c r="AC48" s="202">
        <v>0.68</v>
      </c>
      <c r="AD48" s="202">
        <v>6.82</v>
      </c>
      <c r="AE48" s="202">
        <v>0</v>
      </c>
      <c r="AF48" s="202">
        <v>0</v>
      </c>
      <c r="AG48" s="202">
        <v>24.11</v>
      </c>
      <c r="AH48" s="202">
        <v>0</v>
      </c>
      <c r="AI48" s="202">
        <v>28.93</v>
      </c>
      <c r="AJ48" s="202">
        <v>0</v>
      </c>
      <c r="AK48" s="202">
        <v>57.6</v>
      </c>
      <c r="AL48" s="202">
        <v>0</v>
      </c>
      <c r="AM48" s="202">
        <v>0</v>
      </c>
      <c r="AN48" s="202">
        <v>0</v>
      </c>
      <c r="AO48" s="202">
        <v>181.8</v>
      </c>
      <c r="AP48" s="202">
        <v>0</v>
      </c>
      <c r="AQ48" s="202">
        <v>0</v>
      </c>
      <c r="AR48" s="202">
        <v>11.09</v>
      </c>
      <c r="AS48" s="202">
        <v>17.98</v>
      </c>
      <c r="AT48" s="202">
        <v>10.58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5.99</v>
      </c>
      <c r="J49" s="202">
        <v>1.39</v>
      </c>
      <c r="K49" s="202">
        <v>77.69</v>
      </c>
      <c r="L49" s="202">
        <v>26.45</v>
      </c>
      <c r="M49" s="202">
        <v>0</v>
      </c>
      <c r="N49" s="202">
        <v>1.18</v>
      </c>
      <c r="O49" s="202">
        <v>1.98</v>
      </c>
      <c r="P49" s="202">
        <v>2.4500000000000002</v>
      </c>
      <c r="Q49" s="202">
        <v>0.21</v>
      </c>
      <c r="R49" s="202">
        <v>0.42</v>
      </c>
      <c r="S49" s="202">
        <v>0</v>
      </c>
      <c r="T49" s="202">
        <v>0</v>
      </c>
      <c r="U49" s="202">
        <v>8.89</v>
      </c>
      <c r="V49" s="202">
        <v>0.16</v>
      </c>
      <c r="W49" s="202">
        <v>0.45</v>
      </c>
      <c r="X49" s="202">
        <v>1.48</v>
      </c>
      <c r="Y49" s="202">
        <v>0</v>
      </c>
      <c r="Z49" s="202">
        <v>1.39</v>
      </c>
      <c r="AA49" s="202">
        <v>0.9</v>
      </c>
      <c r="AB49" s="202">
        <v>0</v>
      </c>
      <c r="AC49" s="202">
        <v>0.68</v>
      </c>
      <c r="AD49" s="202">
        <v>6.82</v>
      </c>
      <c r="AE49" s="202">
        <v>0</v>
      </c>
      <c r="AF49" s="202">
        <v>0</v>
      </c>
      <c r="AG49" s="202">
        <v>24.11</v>
      </c>
      <c r="AH49" s="202">
        <v>0</v>
      </c>
      <c r="AI49" s="202">
        <v>28.93</v>
      </c>
      <c r="AJ49" s="202">
        <v>0</v>
      </c>
      <c r="AK49" s="202">
        <v>57.6</v>
      </c>
      <c r="AL49" s="202">
        <v>0</v>
      </c>
      <c r="AM49" s="202">
        <v>0</v>
      </c>
      <c r="AN49" s="202">
        <v>0</v>
      </c>
      <c r="AO49" s="202">
        <v>181.8</v>
      </c>
      <c r="AP49" s="202">
        <v>0</v>
      </c>
      <c r="AQ49" s="202">
        <v>0</v>
      </c>
      <c r="AR49" s="202">
        <v>11.04</v>
      </c>
      <c r="AS49" s="202">
        <v>17.98</v>
      </c>
      <c r="AT49" s="202">
        <v>10.58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5.99</v>
      </c>
      <c r="J50" s="202">
        <v>1.39</v>
      </c>
      <c r="K50" s="202">
        <v>77.69</v>
      </c>
      <c r="L50" s="202">
        <v>26.45</v>
      </c>
      <c r="M50" s="202">
        <v>0</v>
      </c>
      <c r="N50" s="202">
        <v>1.18</v>
      </c>
      <c r="O50" s="202">
        <v>1.98</v>
      </c>
      <c r="P50" s="202">
        <v>2.4500000000000002</v>
      </c>
      <c r="Q50" s="202">
        <v>0.21</v>
      </c>
      <c r="R50" s="202">
        <v>0.42</v>
      </c>
      <c r="S50" s="202">
        <v>0</v>
      </c>
      <c r="T50" s="202">
        <v>0</v>
      </c>
      <c r="U50" s="202">
        <v>8.89</v>
      </c>
      <c r="V50" s="202">
        <v>0.16</v>
      </c>
      <c r="W50" s="202">
        <v>0.45</v>
      </c>
      <c r="X50" s="202">
        <v>1.48</v>
      </c>
      <c r="Y50" s="202">
        <v>0</v>
      </c>
      <c r="Z50" s="202">
        <v>1.39</v>
      </c>
      <c r="AA50" s="202">
        <v>0.9</v>
      </c>
      <c r="AB50" s="202">
        <v>0</v>
      </c>
      <c r="AC50" s="202">
        <v>0.68</v>
      </c>
      <c r="AD50" s="202">
        <v>6.82</v>
      </c>
      <c r="AE50" s="202">
        <v>0</v>
      </c>
      <c r="AF50" s="202">
        <v>0</v>
      </c>
      <c r="AG50" s="202">
        <v>24.11</v>
      </c>
      <c r="AH50" s="202">
        <v>0</v>
      </c>
      <c r="AI50" s="202">
        <v>28.93</v>
      </c>
      <c r="AJ50" s="202">
        <v>0</v>
      </c>
      <c r="AK50" s="202">
        <v>57.6</v>
      </c>
      <c r="AL50" s="202">
        <v>0</v>
      </c>
      <c r="AM50" s="202">
        <v>0</v>
      </c>
      <c r="AN50" s="202">
        <v>0</v>
      </c>
      <c r="AO50" s="202">
        <v>181.8</v>
      </c>
      <c r="AP50" s="202">
        <v>0</v>
      </c>
      <c r="AQ50" s="202">
        <v>0</v>
      </c>
      <c r="AR50" s="202">
        <v>11.04</v>
      </c>
      <c r="AS50" s="202">
        <v>17.98</v>
      </c>
      <c r="AT50" s="202">
        <v>10.58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5.99</v>
      </c>
      <c r="J51" s="202">
        <v>1.39</v>
      </c>
      <c r="K51" s="202">
        <v>143.97999999999999</v>
      </c>
      <c r="L51" s="202">
        <v>22.42</v>
      </c>
      <c r="M51" s="202">
        <v>0</v>
      </c>
      <c r="N51" s="202">
        <v>1.18</v>
      </c>
      <c r="O51" s="202">
        <v>1.98</v>
      </c>
      <c r="P51" s="202">
        <v>2.4500000000000002</v>
      </c>
      <c r="Q51" s="202">
        <v>0.21</v>
      </c>
      <c r="R51" s="202">
        <v>0.42</v>
      </c>
      <c r="S51" s="202">
        <v>0</v>
      </c>
      <c r="T51" s="202">
        <v>0</v>
      </c>
      <c r="U51" s="202">
        <v>8.89</v>
      </c>
      <c r="V51" s="202">
        <v>0.16</v>
      </c>
      <c r="W51" s="202">
        <v>0.45</v>
      </c>
      <c r="X51" s="202">
        <v>1.48</v>
      </c>
      <c r="Y51" s="202">
        <v>0</v>
      </c>
      <c r="Z51" s="202">
        <v>1.39</v>
      </c>
      <c r="AA51" s="202">
        <v>0.9</v>
      </c>
      <c r="AB51" s="202">
        <v>0</v>
      </c>
      <c r="AC51" s="202">
        <v>0.68</v>
      </c>
      <c r="AD51" s="202">
        <v>6.82</v>
      </c>
      <c r="AE51" s="202">
        <v>0</v>
      </c>
      <c r="AF51" s="202">
        <v>0</v>
      </c>
      <c r="AG51" s="202">
        <v>24.11</v>
      </c>
      <c r="AH51" s="202">
        <v>0</v>
      </c>
      <c r="AI51" s="202">
        <v>28.93</v>
      </c>
      <c r="AJ51" s="202">
        <v>0</v>
      </c>
      <c r="AK51" s="202">
        <v>57.6</v>
      </c>
      <c r="AL51" s="202">
        <v>0</v>
      </c>
      <c r="AM51" s="202">
        <v>0</v>
      </c>
      <c r="AN51" s="202">
        <v>0</v>
      </c>
      <c r="AO51" s="202">
        <v>178.2</v>
      </c>
      <c r="AP51" s="202">
        <v>0</v>
      </c>
      <c r="AQ51" s="202">
        <v>0</v>
      </c>
      <c r="AR51" s="202">
        <v>11.01</v>
      </c>
      <c r="AS51" s="202">
        <v>17.98</v>
      </c>
      <c r="AT51" s="202">
        <v>10.58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5.99</v>
      </c>
      <c r="J52" s="202">
        <v>1.39</v>
      </c>
      <c r="K52" s="202">
        <v>143.97999999999999</v>
      </c>
      <c r="L52" s="202">
        <v>22.42</v>
      </c>
      <c r="M52" s="202">
        <v>0</v>
      </c>
      <c r="N52" s="202">
        <v>1.18</v>
      </c>
      <c r="O52" s="202">
        <v>1.98</v>
      </c>
      <c r="P52" s="202">
        <v>2.4500000000000002</v>
      </c>
      <c r="Q52" s="202">
        <v>0.21</v>
      </c>
      <c r="R52" s="202">
        <v>0.42</v>
      </c>
      <c r="S52" s="202">
        <v>0</v>
      </c>
      <c r="T52" s="202">
        <v>0</v>
      </c>
      <c r="U52" s="202">
        <v>8.89</v>
      </c>
      <c r="V52" s="202">
        <v>0.16</v>
      </c>
      <c r="W52" s="202">
        <v>0.45</v>
      </c>
      <c r="X52" s="202">
        <v>1.48</v>
      </c>
      <c r="Y52" s="202">
        <v>0</v>
      </c>
      <c r="Z52" s="202">
        <v>1.39</v>
      </c>
      <c r="AA52" s="202">
        <v>0.9</v>
      </c>
      <c r="AB52" s="202">
        <v>0</v>
      </c>
      <c r="AC52" s="202">
        <v>0.68</v>
      </c>
      <c r="AD52" s="202">
        <v>6.82</v>
      </c>
      <c r="AE52" s="202">
        <v>0</v>
      </c>
      <c r="AF52" s="202">
        <v>0</v>
      </c>
      <c r="AG52" s="202">
        <v>24.11</v>
      </c>
      <c r="AH52" s="202">
        <v>0</v>
      </c>
      <c r="AI52" s="202">
        <v>28.93</v>
      </c>
      <c r="AJ52" s="202">
        <v>0</v>
      </c>
      <c r="AK52" s="202">
        <v>57.6</v>
      </c>
      <c r="AL52" s="202">
        <v>0</v>
      </c>
      <c r="AM52" s="202">
        <v>0</v>
      </c>
      <c r="AN52" s="202">
        <v>0</v>
      </c>
      <c r="AO52" s="202">
        <v>178.2</v>
      </c>
      <c r="AP52" s="202">
        <v>0</v>
      </c>
      <c r="AQ52" s="202">
        <v>0</v>
      </c>
      <c r="AR52" s="202">
        <v>10.96</v>
      </c>
      <c r="AS52" s="202">
        <v>17.98</v>
      </c>
      <c r="AT52" s="202">
        <v>10.58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5.99</v>
      </c>
      <c r="J53" s="202">
        <v>1.39</v>
      </c>
      <c r="K53" s="202">
        <v>143.97999999999999</v>
      </c>
      <c r="L53" s="202">
        <v>22.42</v>
      </c>
      <c r="M53" s="202">
        <v>0</v>
      </c>
      <c r="N53" s="202">
        <v>1.18</v>
      </c>
      <c r="O53" s="202">
        <v>1.98</v>
      </c>
      <c r="P53" s="202">
        <v>2.4500000000000002</v>
      </c>
      <c r="Q53" s="202">
        <v>2.33</v>
      </c>
      <c r="R53" s="202">
        <v>5</v>
      </c>
      <c r="S53" s="202">
        <v>0</v>
      </c>
      <c r="T53" s="202">
        <v>0</v>
      </c>
      <c r="U53" s="202">
        <v>8.89</v>
      </c>
      <c r="V53" s="202">
        <v>0.16</v>
      </c>
      <c r="W53" s="202">
        <v>0.45</v>
      </c>
      <c r="X53" s="202">
        <v>1.48</v>
      </c>
      <c r="Y53" s="202">
        <v>0</v>
      </c>
      <c r="Z53" s="202">
        <v>1.39</v>
      </c>
      <c r="AA53" s="202">
        <v>11.38</v>
      </c>
      <c r="AB53" s="202">
        <v>0</v>
      </c>
      <c r="AC53" s="202">
        <v>0.68</v>
      </c>
      <c r="AD53" s="202">
        <v>6.82</v>
      </c>
      <c r="AE53" s="202">
        <v>0</v>
      </c>
      <c r="AF53" s="202">
        <v>0</v>
      </c>
      <c r="AG53" s="202">
        <v>24.11</v>
      </c>
      <c r="AH53" s="202">
        <v>0</v>
      </c>
      <c r="AI53" s="202">
        <v>28.93</v>
      </c>
      <c r="AJ53" s="202">
        <v>0</v>
      </c>
      <c r="AK53" s="202">
        <v>57.6</v>
      </c>
      <c r="AL53" s="202">
        <v>0</v>
      </c>
      <c r="AM53" s="202">
        <v>0</v>
      </c>
      <c r="AN53" s="202">
        <v>0</v>
      </c>
      <c r="AO53" s="202">
        <v>178.2</v>
      </c>
      <c r="AP53" s="202">
        <v>0</v>
      </c>
      <c r="AQ53" s="202">
        <v>0</v>
      </c>
      <c r="AR53" s="202">
        <v>10.96</v>
      </c>
      <c r="AS53" s="202">
        <v>17.98</v>
      </c>
      <c r="AT53" s="202">
        <v>10.58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5.99</v>
      </c>
      <c r="J54" s="202">
        <v>1.39</v>
      </c>
      <c r="K54" s="202">
        <v>143.97999999999999</v>
      </c>
      <c r="L54" s="202">
        <v>22.42</v>
      </c>
      <c r="M54" s="202">
        <v>0</v>
      </c>
      <c r="N54" s="202">
        <v>1.18</v>
      </c>
      <c r="O54" s="202">
        <v>1.98</v>
      </c>
      <c r="P54" s="202">
        <v>2.4500000000000002</v>
      </c>
      <c r="Q54" s="202">
        <v>2.34</v>
      </c>
      <c r="R54" s="202">
        <v>5</v>
      </c>
      <c r="S54" s="202">
        <v>0</v>
      </c>
      <c r="T54" s="202">
        <v>0</v>
      </c>
      <c r="U54" s="202">
        <v>8.89</v>
      </c>
      <c r="V54" s="202">
        <v>0.16</v>
      </c>
      <c r="W54" s="202">
        <v>0.45</v>
      </c>
      <c r="X54" s="202">
        <v>1.48</v>
      </c>
      <c r="Y54" s="202">
        <v>0</v>
      </c>
      <c r="Z54" s="202">
        <v>1.39</v>
      </c>
      <c r="AA54" s="202">
        <v>11.38</v>
      </c>
      <c r="AB54" s="202">
        <v>0</v>
      </c>
      <c r="AC54" s="202">
        <v>0.68</v>
      </c>
      <c r="AD54" s="202">
        <v>6.82</v>
      </c>
      <c r="AE54" s="202">
        <v>0</v>
      </c>
      <c r="AF54" s="202">
        <v>0</v>
      </c>
      <c r="AG54" s="202">
        <v>24.11</v>
      </c>
      <c r="AH54" s="202">
        <v>0</v>
      </c>
      <c r="AI54" s="202">
        <v>28.93</v>
      </c>
      <c r="AJ54" s="202">
        <v>0</v>
      </c>
      <c r="AK54" s="202">
        <v>57.6</v>
      </c>
      <c r="AL54" s="202">
        <v>0</v>
      </c>
      <c r="AM54" s="202">
        <v>0</v>
      </c>
      <c r="AN54" s="202">
        <v>0</v>
      </c>
      <c r="AO54" s="202">
        <v>178.2</v>
      </c>
      <c r="AP54" s="202">
        <v>0</v>
      </c>
      <c r="AQ54" s="202">
        <v>0</v>
      </c>
      <c r="AR54" s="202">
        <v>10.91</v>
      </c>
      <c r="AS54" s="202">
        <v>17.98</v>
      </c>
      <c r="AT54" s="202">
        <v>10.58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5.99</v>
      </c>
      <c r="J55" s="202">
        <v>1.39</v>
      </c>
      <c r="K55" s="202">
        <v>143.97999999999999</v>
      </c>
      <c r="L55" s="202">
        <v>22.42</v>
      </c>
      <c r="M55" s="202">
        <v>0</v>
      </c>
      <c r="N55" s="202">
        <v>1.18</v>
      </c>
      <c r="O55" s="202">
        <v>1.98</v>
      </c>
      <c r="P55" s="202">
        <v>2.4500000000000002</v>
      </c>
      <c r="Q55" s="202">
        <v>2.34</v>
      </c>
      <c r="R55" s="202">
        <v>5</v>
      </c>
      <c r="S55" s="202">
        <v>0</v>
      </c>
      <c r="T55" s="202">
        <v>0</v>
      </c>
      <c r="U55" s="202">
        <v>9.73</v>
      </c>
      <c r="V55" s="202">
        <v>0.16</v>
      </c>
      <c r="W55" s="202">
        <v>0.45</v>
      </c>
      <c r="X55" s="202">
        <v>1.48</v>
      </c>
      <c r="Y55" s="202">
        <v>0</v>
      </c>
      <c r="Z55" s="202">
        <v>19.13</v>
      </c>
      <c r="AA55" s="202">
        <v>11.38</v>
      </c>
      <c r="AB55" s="202">
        <v>0</v>
      </c>
      <c r="AC55" s="202">
        <v>0.68</v>
      </c>
      <c r="AD55" s="202">
        <v>6.82</v>
      </c>
      <c r="AE55" s="202">
        <v>0</v>
      </c>
      <c r="AF55" s="202">
        <v>0</v>
      </c>
      <c r="AG55" s="202">
        <v>24.11</v>
      </c>
      <c r="AH55" s="202">
        <v>0</v>
      </c>
      <c r="AI55" s="202">
        <v>28.93</v>
      </c>
      <c r="AJ55" s="202">
        <v>0</v>
      </c>
      <c r="AK55" s="202">
        <v>57.6</v>
      </c>
      <c r="AL55" s="202">
        <v>0</v>
      </c>
      <c r="AM55" s="202">
        <v>0</v>
      </c>
      <c r="AN55" s="202">
        <v>0</v>
      </c>
      <c r="AO55" s="202">
        <v>178.2</v>
      </c>
      <c r="AP55" s="202">
        <v>0</v>
      </c>
      <c r="AQ55" s="202">
        <v>0</v>
      </c>
      <c r="AR55" s="202">
        <v>10.91</v>
      </c>
      <c r="AS55" s="202">
        <v>17.98</v>
      </c>
      <c r="AT55" s="202">
        <v>10.58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5.99</v>
      </c>
      <c r="J56" s="202">
        <v>1.39</v>
      </c>
      <c r="K56" s="202">
        <v>143.97999999999999</v>
      </c>
      <c r="L56" s="202">
        <v>22.42</v>
      </c>
      <c r="M56" s="202">
        <v>0</v>
      </c>
      <c r="N56" s="202">
        <v>1.18</v>
      </c>
      <c r="O56" s="202">
        <v>1.98</v>
      </c>
      <c r="P56" s="202">
        <v>2.4500000000000002</v>
      </c>
      <c r="Q56" s="202">
        <v>2.34</v>
      </c>
      <c r="R56" s="202">
        <v>5</v>
      </c>
      <c r="S56" s="202">
        <v>0</v>
      </c>
      <c r="T56" s="202">
        <v>0</v>
      </c>
      <c r="U56" s="202">
        <v>9.73</v>
      </c>
      <c r="V56" s="202">
        <v>0.16</v>
      </c>
      <c r="W56" s="202">
        <v>0.45</v>
      </c>
      <c r="X56" s="202">
        <v>1.48</v>
      </c>
      <c r="Y56" s="202">
        <v>0</v>
      </c>
      <c r="Z56" s="202">
        <v>19.13</v>
      </c>
      <c r="AA56" s="202">
        <v>11.38</v>
      </c>
      <c r="AB56" s="202">
        <v>0</v>
      </c>
      <c r="AC56" s="202">
        <v>0.68</v>
      </c>
      <c r="AD56" s="202">
        <v>6.82</v>
      </c>
      <c r="AE56" s="202">
        <v>0</v>
      </c>
      <c r="AF56" s="202">
        <v>0</v>
      </c>
      <c r="AG56" s="202">
        <v>24.11</v>
      </c>
      <c r="AH56" s="202">
        <v>0</v>
      </c>
      <c r="AI56" s="202">
        <v>28.93</v>
      </c>
      <c r="AJ56" s="202">
        <v>0</v>
      </c>
      <c r="AK56" s="202">
        <v>57.6</v>
      </c>
      <c r="AL56" s="202">
        <v>0</v>
      </c>
      <c r="AM56" s="202">
        <v>0</v>
      </c>
      <c r="AN56" s="202">
        <v>0</v>
      </c>
      <c r="AO56" s="202">
        <v>178.2</v>
      </c>
      <c r="AP56" s="202">
        <v>0</v>
      </c>
      <c r="AQ56" s="202">
        <v>0</v>
      </c>
      <c r="AR56" s="202">
        <v>10.91</v>
      </c>
      <c r="AS56" s="202">
        <v>17.98</v>
      </c>
      <c r="AT56" s="202">
        <v>10.58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5.99</v>
      </c>
      <c r="J57" s="202">
        <v>1.39</v>
      </c>
      <c r="K57" s="202">
        <v>143.97999999999999</v>
      </c>
      <c r="L57" s="202">
        <v>22.42</v>
      </c>
      <c r="M57" s="202">
        <v>0</v>
      </c>
      <c r="N57" s="202">
        <v>1.18</v>
      </c>
      <c r="O57" s="202">
        <v>1.98</v>
      </c>
      <c r="P57" s="202">
        <v>2.4500000000000002</v>
      </c>
      <c r="Q57" s="202">
        <v>2.34</v>
      </c>
      <c r="R57" s="202">
        <v>5</v>
      </c>
      <c r="S57" s="202">
        <v>0.1</v>
      </c>
      <c r="T57" s="202">
        <v>0</v>
      </c>
      <c r="U57" s="202">
        <v>9.73</v>
      </c>
      <c r="V57" s="202">
        <v>0.16</v>
      </c>
      <c r="W57" s="202">
        <v>0.45</v>
      </c>
      <c r="X57" s="202">
        <v>1.48</v>
      </c>
      <c r="Y57" s="202">
        <v>0</v>
      </c>
      <c r="Z57" s="202">
        <v>19.13</v>
      </c>
      <c r="AA57" s="202">
        <v>11.38</v>
      </c>
      <c r="AB57" s="202">
        <v>0</v>
      </c>
      <c r="AC57" s="202">
        <v>0.68</v>
      </c>
      <c r="AD57" s="202">
        <v>6.82</v>
      </c>
      <c r="AE57" s="202">
        <v>0</v>
      </c>
      <c r="AF57" s="202">
        <v>0</v>
      </c>
      <c r="AG57" s="202">
        <v>24.11</v>
      </c>
      <c r="AH57" s="202">
        <v>0</v>
      </c>
      <c r="AI57" s="202">
        <v>28.93</v>
      </c>
      <c r="AJ57" s="202">
        <v>0</v>
      </c>
      <c r="AK57" s="202">
        <v>57.6</v>
      </c>
      <c r="AL57" s="202">
        <v>0</v>
      </c>
      <c r="AM57" s="202">
        <v>0</v>
      </c>
      <c r="AN57" s="202">
        <v>0</v>
      </c>
      <c r="AO57" s="202">
        <v>178.2</v>
      </c>
      <c r="AP57" s="202">
        <v>0</v>
      </c>
      <c r="AQ57" s="202">
        <v>0</v>
      </c>
      <c r="AR57" s="202">
        <v>10.91</v>
      </c>
      <c r="AS57" s="202">
        <v>17.98</v>
      </c>
      <c r="AT57" s="202">
        <v>10.58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5.99</v>
      </c>
      <c r="J58" s="202">
        <v>1.39</v>
      </c>
      <c r="K58" s="202">
        <v>143.97999999999999</v>
      </c>
      <c r="L58" s="202">
        <v>22.42</v>
      </c>
      <c r="M58" s="202">
        <v>0</v>
      </c>
      <c r="N58" s="202">
        <v>1.18</v>
      </c>
      <c r="O58" s="202">
        <v>1.98</v>
      </c>
      <c r="P58" s="202">
        <v>2.4500000000000002</v>
      </c>
      <c r="Q58" s="202">
        <v>2.34</v>
      </c>
      <c r="R58" s="202">
        <v>5</v>
      </c>
      <c r="S58" s="202">
        <v>0.12</v>
      </c>
      <c r="T58" s="202">
        <v>0</v>
      </c>
      <c r="U58" s="202">
        <v>9.73</v>
      </c>
      <c r="V58" s="202">
        <v>0.16</v>
      </c>
      <c r="W58" s="202">
        <v>0.45</v>
      </c>
      <c r="X58" s="202">
        <v>1.48</v>
      </c>
      <c r="Y58" s="202">
        <v>0</v>
      </c>
      <c r="Z58" s="202">
        <v>19.13</v>
      </c>
      <c r="AA58" s="202">
        <v>11.38</v>
      </c>
      <c r="AB58" s="202">
        <v>0</v>
      </c>
      <c r="AC58" s="202">
        <v>0.68</v>
      </c>
      <c r="AD58" s="202">
        <v>6.82</v>
      </c>
      <c r="AE58" s="202">
        <v>0</v>
      </c>
      <c r="AF58" s="202">
        <v>0</v>
      </c>
      <c r="AG58" s="202">
        <v>24.11</v>
      </c>
      <c r="AH58" s="202">
        <v>0</v>
      </c>
      <c r="AI58" s="202">
        <v>28.93</v>
      </c>
      <c r="AJ58" s="202">
        <v>0</v>
      </c>
      <c r="AK58" s="202">
        <v>57.6</v>
      </c>
      <c r="AL58" s="202">
        <v>0</v>
      </c>
      <c r="AM58" s="202">
        <v>0</v>
      </c>
      <c r="AN58" s="202">
        <v>0</v>
      </c>
      <c r="AO58" s="202">
        <v>178.2</v>
      </c>
      <c r="AP58" s="202">
        <v>0</v>
      </c>
      <c r="AQ58" s="202">
        <v>0</v>
      </c>
      <c r="AR58" s="202">
        <v>10.86</v>
      </c>
      <c r="AS58" s="202">
        <v>17.98</v>
      </c>
      <c r="AT58" s="202">
        <v>10.58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5.99</v>
      </c>
      <c r="J59" s="202">
        <v>1.39</v>
      </c>
      <c r="K59" s="202">
        <v>143.97999999999999</v>
      </c>
      <c r="L59" s="202">
        <v>22.42</v>
      </c>
      <c r="M59" s="202">
        <v>0</v>
      </c>
      <c r="N59" s="202">
        <v>1.18</v>
      </c>
      <c r="O59" s="202">
        <v>1.98</v>
      </c>
      <c r="P59" s="202">
        <v>2.4500000000000002</v>
      </c>
      <c r="Q59" s="202">
        <v>2.34</v>
      </c>
      <c r="R59" s="202">
        <v>5</v>
      </c>
      <c r="S59" s="202">
        <v>0.12</v>
      </c>
      <c r="T59" s="202">
        <v>0</v>
      </c>
      <c r="U59" s="202">
        <v>9.73</v>
      </c>
      <c r="V59" s="202">
        <v>0.16</v>
      </c>
      <c r="W59" s="202">
        <v>0.45</v>
      </c>
      <c r="X59" s="202">
        <v>1.48</v>
      </c>
      <c r="Y59" s="202">
        <v>0</v>
      </c>
      <c r="Z59" s="202">
        <v>19.13</v>
      </c>
      <c r="AA59" s="202">
        <v>11.38</v>
      </c>
      <c r="AB59" s="202">
        <v>0</v>
      </c>
      <c r="AC59" s="202">
        <v>0.68</v>
      </c>
      <c r="AD59" s="202">
        <v>6.82</v>
      </c>
      <c r="AE59" s="202">
        <v>0</v>
      </c>
      <c r="AF59" s="202">
        <v>0</v>
      </c>
      <c r="AG59" s="202">
        <v>24.11</v>
      </c>
      <c r="AH59" s="202">
        <v>0</v>
      </c>
      <c r="AI59" s="202">
        <v>28.93</v>
      </c>
      <c r="AJ59" s="202">
        <v>0</v>
      </c>
      <c r="AK59" s="202">
        <v>57.6</v>
      </c>
      <c r="AL59" s="202">
        <v>0</v>
      </c>
      <c r="AM59" s="202">
        <v>0</v>
      </c>
      <c r="AN59" s="202">
        <v>0</v>
      </c>
      <c r="AO59" s="202">
        <v>178.2</v>
      </c>
      <c r="AP59" s="202">
        <v>0</v>
      </c>
      <c r="AQ59" s="202">
        <v>0</v>
      </c>
      <c r="AR59" s="202">
        <v>10.91</v>
      </c>
      <c r="AS59" s="202">
        <v>17.98</v>
      </c>
      <c r="AT59" s="202">
        <v>10.58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5.99</v>
      </c>
      <c r="J60" s="202">
        <v>1.39</v>
      </c>
      <c r="K60" s="202">
        <v>143.97999999999999</v>
      </c>
      <c r="L60" s="202">
        <v>22.42</v>
      </c>
      <c r="M60" s="202">
        <v>0</v>
      </c>
      <c r="N60" s="202">
        <v>1.18</v>
      </c>
      <c r="O60" s="202">
        <v>1.98</v>
      </c>
      <c r="P60" s="202">
        <v>2.4500000000000002</v>
      </c>
      <c r="Q60" s="202">
        <v>2.34</v>
      </c>
      <c r="R60" s="202">
        <v>5</v>
      </c>
      <c r="S60" s="202">
        <v>0.15</v>
      </c>
      <c r="T60" s="202">
        <v>0</v>
      </c>
      <c r="U60" s="202">
        <v>9.73</v>
      </c>
      <c r="V60" s="202">
        <v>0.16</v>
      </c>
      <c r="W60" s="202">
        <v>0.45</v>
      </c>
      <c r="X60" s="202">
        <v>1.48</v>
      </c>
      <c r="Y60" s="202">
        <v>0</v>
      </c>
      <c r="Z60" s="202">
        <v>19.13</v>
      </c>
      <c r="AA60" s="202">
        <v>11.38</v>
      </c>
      <c r="AB60" s="202">
        <v>0</v>
      </c>
      <c r="AC60" s="202">
        <v>0.68</v>
      </c>
      <c r="AD60" s="202">
        <v>6.82</v>
      </c>
      <c r="AE60" s="202">
        <v>0</v>
      </c>
      <c r="AF60" s="202">
        <v>0</v>
      </c>
      <c r="AG60" s="202">
        <v>24.11</v>
      </c>
      <c r="AH60" s="202">
        <v>0</v>
      </c>
      <c r="AI60" s="202">
        <v>28.93</v>
      </c>
      <c r="AJ60" s="202">
        <v>0</v>
      </c>
      <c r="AK60" s="202">
        <v>57.6</v>
      </c>
      <c r="AL60" s="202">
        <v>0</v>
      </c>
      <c r="AM60" s="202">
        <v>0</v>
      </c>
      <c r="AN60" s="202">
        <v>0</v>
      </c>
      <c r="AO60" s="202">
        <v>178.2</v>
      </c>
      <c r="AP60" s="202">
        <v>0</v>
      </c>
      <c r="AQ60" s="202">
        <v>0</v>
      </c>
      <c r="AR60" s="202">
        <v>10.86</v>
      </c>
      <c r="AS60" s="202">
        <v>17.98</v>
      </c>
      <c r="AT60" s="202">
        <v>10.58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5.99</v>
      </c>
      <c r="J61" s="202">
        <v>1.39</v>
      </c>
      <c r="K61" s="202">
        <v>143.97999999999999</v>
      </c>
      <c r="L61" s="202">
        <v>22.42</v>
      </c>
      <c r="M61" s="202">
        <v>0</v>
      </c>
      <c r="N61" s="202">
        <v>1.18</v>
      </c>
      <c r="O61" s="202">
        <v>1.98</v>
      </c>
      <c r="P61" s="202">
        <v>2.4500000000000002</v>
      </c>
      <c r="Q61" s="202">
        <v>2.34</v>
      </c>
      <c r="R61" s="202">
        <v>5</v>
      </c>
      <c r="S61" s="202">
        <v>0.15</v>
      </c>
      <c r="T61" s="202">
        <v>0</v>
      </c>
      <c r="U61" s="202">
        <v>9.73</v>
      </c>
      <c r="V61" s="202">
        <v>0.16</v>
      </c>
      <c r="W61" s="202">
        <v>0.45</v>
      </c>
      <c r="X61" s="202">
        <v>1.48</v>
      </c>
      <c r="Y61" s="202">
        <v>0</v>
      </c>
      <c r="Z61" s="202">
        <v>19.13</v>
      </c>
      <c r="AA61" s="202">
        <v>11.38</v>
      </c>
      <c r="AB61" s="202">
        <v>0</v>
      </c>
      <c r="AC61" s="202">
        <v>0.68</v>
      </c>
      <c r="AD61" s="202">
        <v>6.82</v>
      </c>
      <c r="AE61" s="202">
        <v>0</v>
      </c>
      <c r="AF61" s="202">
        <v>0</v>
      </c>
      <c r="AG61" s="202">
        <v>24.11</v>
      </c>
      <c r="AH61" s="202">
        <v>0</v>
      </c>
      <c r="AI61" s="202">
        <v>28.93</v>
      </c>
      <c r="AJ61" s="202">
        <v>0</v>
      </c>
      <c r="AK61" s="202">
        <v>57.6</v>
      </c>
      <c r="AL61" s="202">
        <v>0</v>
      </c>
      <c r="AM61" s="202">
        <v>0</v>
      </c>
      <c r="AN61" s="202">
        <v>0</v>
      </c>
      <c r="AO61" s="202">
        <v>178.2</v>
      </c>
      <c r="AP61" s="202">
        <v>0</v>
      </c>
      <c r="AQ61" s="202">
        <v>0</v>
      </c>
      <c r="AR61" s="202">
        <v>10.86</v>
      </c>
      <c r="AS61" s="202">
        <v>17.98</v>
      </c>
      <c r="AT61" s="202">
        <v>10.58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5.99</v>
      </c>
      <c r="J62" s="202">
        <v>1.39</v>
      </c>
      <c r="K62" s="202">
        <v>143.97999999999999</v>
      </c>
      <c r="L62" s="202">
        <v>22.42</v>
      </c>
      <c r="M62" s="202">
        <v>0</v>
      </c>
      <c r="N62" s="202">
        <v>1.18</v>
      </c>
      <c r="O62" s="202">
        <v>1.98</v>
      </c>
      <c r="P62" s="202">
        <v>2.4500000000000002</v>
      </c>
      <c r="Q62" s="202">
        <v>2.4500000000000002</v>
      </c>
      <c r="R62" s="202">
        <v>5.23</v>
      </c>
      <c r="S62" s="202">
        <v>0.19</v>
      </c>
      <c r="T62" s="202">
        <v>0</v>
      </c>
      <c r="U62" s="202">
        <v>9.73</v>
      </c>
      <c r="V62" s="202">
        <v>0.16</v>
      </c>
      <c r="W62" s="202">
        <v>0.45</v>
      </c>
      <c r="X62" s="202">
        <v>1.48</v>
      </c>
      <c r="Y62" s="202">
        <v>0</v>
      </c>
      <c r="Z62" s="202">
        <v>19.13</v>
      </c>
      <c r="AA62" s="202">
        <v>11.83</v>
      </c>
      <c r="AB62" s="202">
        <v>0</v>
      </c>
      <c r="AC62" s="202">
        <v>0.68</v>
      </c>
      <c r="AD62" s="202">
        <v>6.82</v>
      </c>
      <c r="AE62" s="202">
        <v>0</v>
      </c>
      <c r="AF62" s="202">
        <v>0</v>
      </c>
      <c r="AG62" s="202">
        <v>24.11</v>
      </c>
      <c r="AH62" s="202">
        <v>0</v>
      </c>
      <c r="AI62" s="202">
        <v>28.93</v>
      </c>
      <c r="AJ62" s="202">
        <v>0</v>
      </c>
      <c r="AK62" s="202">
        <v>57.6</v>
      </c>
      <c r="AL62" s="202">
        <v>0</v>
      </c>
      <c r="AM62" s="202">
        <v>0</v>
      </c>
      <c r="AN62" s="202">
        <v>0</v>
      </c>
      <c r="AO62" s="202">
        <v>178.2</v>
      </c>
      <c r="AP62" s="202">
        <v>0</v>
      </c>
      <c r="AQ62" s="202">
        <v>0</v>
      </c>
      <c r="AR62" s="202">
        <v>10.86</v>
      </c>
      <c r="AS62" s="202">
        <v>17.98</v>
      </c>
      <c r="AT62" s="202">
        <v>10.58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5.99</v>
      </c>
      <c r="J63" s="202">
        <v>1.39</v>
      </c>
      <c r="K63" s="202">
        <v>143.97999999999999</v>
      </c>
      <c r="L63" s="202">
        <v>22.42</v>
      </c>
      <c r="M63" s="202">
        <v>0</v>
      </c>
      <c r="N63" s="202">
        <v>1.18</v>
      </c>
      <c r="O63" s="202">
        <v>1.98</v>
      </c>
      <c r="P63" s="202">
        <v>2.4500000000000002</v>
      </c>
      <c r="Q63" s="202">
        <v>0.21</v>
      </c>
      <c r="R63" s="202">
        <v>0.42</v>
      </c>
      <c r="S63" s="202">
        <v>0.22</v>
      </c>
      <c r="T63" s="202">
        <v>0</v>
      </c>
      <c r="U63" s="202">
        <v>9.73</v>
      </c>
      <c r="V63" s="202">
        <v>0.16</v>
      </c>
      <c r="W63" s="202">
        <v>0.45</v>
      </c>
      <c r="X63" s="202">
        <v>1.48</v>
      </c>
      <c r="Y63" s="202">
        <v>0</v>
      </c>
      <c r="Z63" s="202">
        <v>1.39</v>
      </c>
      <c r="AA63" s="202">
        <v>0.9</v>
      </c>
      <c r="AB63" s="202">
        <v>0</v>
      </c>
      <c r="AC63" s="202">
        <v>0.68</v>
      </c>
      <c r="AD63" s="202">
        <v>6.82</v>
      </c>
      <c r="AE63" s="202">
        <v>0</v>
      </c>
      <c r="AF63" s="202">
        <v>0</v>
      </c>
      <c r="AG63" s="202">
        <v>24.11</v>
      </c>
      <c r="AH63" s="202">
        <v>0</v>
      </c>
      <c r="AI63" s="202">
        <v>28.93</v>
      </c>
      <c r="AJ63" s="202">
        <v>0</v>
      </c>
      <c r="AK63" s="202">
        <v>57.6</v>
      </c>
      <c r="AL63" s="202">
        <v>0</v>
      </c>
      <c r="AM63" s="202">
        <v>0</v>
      </c>
      <c r="AN63" s="202">
        <v>0</v>
      </c>
      <c r="AO63" s="202">
        <v>178.2</v>
      </c>
      <c r="AP63" s="202">
        <v>0</v>
      </c>
      <c r="AQ63" s="202">
        <v>0</v>
      </c>
      <c r="AR63" s="202">
        <v>10.86</v>
      </c>
      <c r="AS63" s="202">
        <v>17.98</v>
      </c>
      <c r="AT63" s="202">
        <v>10.58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5.99</v>
      </c>
      <c r="J64" s="202">
        <v>1.39</v>
      </c>
      <c r="K64" s="202">
        <v>134.38</v>
      </c>
      <c r="L64" s="202">
        <v>22.42</v>
      </c>
      <c r="M64" s="202">
        <v>0</v>
      </c>
      <c r="N64" s="202">
        <v>1.18</v>
      </c>
      <c r="O64" s="202">
        <v>1.98</v>
      </c>
      <c r="P64" s="202">
        <v>2.4500000000000002</v>
      </c>
      <c r="Q64" s="202">
        <v>0.21</v>
      </c>
      <c r="R64" s="202">
        <v>0.42</v>
      </c>
      <c r="S64" s="202">
        <v>0.25</v>
      </c>
      <c r="T64" s="202">
        <v>0</v>
      </c>
      <c r="U64" s="202">
        <v>9.73</v>
      </c>
      <c r="V64" s="202">
        <v>0.16</v>
      </c>
      <c r="W64" s="202">
        <v>0.45</v>
      </c>
      <c r="X64" s="202">
        <v>1.48</v>
      </c>
      <c r="Y64" s="202">
        <v>0</v>
      </c>
      <c r="Z64" s="202">
        <v>1.39</v>
      </c>
      <c r="AA64" s="202">
        <v>0.9</v>
      </c>
      <c r="AB64" s="202">
        <v>0</v>
      </c>
      <c r="AC64" s="202">
        <v>0.68</v>
      </c>
      <c r="AD64" s="202">
        <v>6.82</v>
      </c>
      <c r="AE64" s="202">
        <v>0</v>
      </c>
      <c r="AF64" s="202">
        <v>0</v>
      </c>
      <c r="AG64" s="202">
        <v>24.11</v>
      </c>
      <c r="AH64" s="202">
        <v>0</v>
      </c>
      <c r="AI64" s="202">
        <v>28.93</v>
      </c>
      <c r="AJ64" s="202">
        <v>0</v>
      </c>
      <c r="AK64" s="202">
        <v>57.6</v>
      </c>
      <c r="AL64" s="202">
        <v>0</v>
      </c>
      <c r="AM64" s="202">
        <v>0</v>
      </c>
      <c r="AN64" s="202">
        <v>0</v>
      </c>
      <c r="AO64" s="202">
        <v>178.2</v>
      </c>
      <c r="AP64" s="202">
        <v>0</v>
      </c>
      <c r="AQ64" s="202">
        <v>0</v>
      </c>
      <c r="AR64" s="202">
        <v>10.86</v>
      </c>
      <c r="AS64" s="202">
        <v>17.98</v>
      </c>
      <c r="AT64" s="202">
        <v>10.58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5.99</v>
      </c>
      <c r="J65" s="202">
        <v>1.39</v>
      </c>
      <c r="K65" s="202">
        <v>114.2</v>
      </c>
      <c r="L65" s="202">
        <v>22.42</v>
      </c>
      <c r="M65" s="202">
        <v>0</v>
      </c>
      <c r="N65" s="202">
        <v>1.18</v>
      </c>
      <c r="O65" s="202">
        <v>1.98</v>
      </c>
      <c r="P65" s="202">
        <v>2.4500000000000002</v>
      </c>
      <c r="Q65" s="202">
        <v>0.21</v>
      </c>
      <c r="R65" s="202">
        <v>0.42</v>
      </c>
      <c r="S65" s="202">
        <v>0.26</v>
      </c>
      <c r="T65" s="202">
        <v>0</v>
      </c>
      <c r="U65" s="202">
        <v>9.73</v>
      </c>
      <c r="V65" s="202">
        <v>0.16</v>
      </c>
      <c r="W65" s="202">
        <v>0.45</v>
      </c>
      <c r="X65" s="202">
        <v>1.48</v>
      </c>
      <c r="Y65" s="202">
        <v>0</v>
      </c>
      <c r="Z65" s="202">
        <v>1.39</v>
      </c>
      <c r="AA65" s="202">
        <v>0.9</v>
      </c>
      <c r="AB65" s="202">
        <v>0</v>
      </c>
      <c r="AC65" s="202">
        <v>0.68</v>
      </c>
      <c r="AD65" s="202">
        <v>6.82</v>
      </c>
      <c r="AE65" s="202">
        <v>0</v>
      </c>
      <c r="AF65" s="202">
        <v>0</v>
      </c>
      <c r="AG65" s="202">
        <v>24.11</v>
      </c>
      <c r="AH65" s="202">
        <v>0</v>
      </c>
      <c r="AI65" s="202">
        <v>28.93</v>
      </c>
      <c r="AJ65" s="202">
        <v>0</v>
      </c>
      <c r="AK65" s="202">
        <v>57.6</v>
      </c>
      <c r="AL65" s="202">
        <v>0</v>
      </c>
      <c r="AM65" s="202">
        <v>0</v>
      </c>
      <c r="AN65" s="202">
        <v>0</v>
      </c>
      <c r="AO65" s="202">
        <v>178.2</v>
      </c>
      <c r="AP65" s="202">
        <v>0</v>
      </c>
      <c r="AQ65" s="202">
        <v>0</v>
      </c>
      <c r="AR65" s="202">
        <v>10.86</v>
      </c>
      <c r="AS65" s="202">
        <v>17.98</v>
      </c>
      <c r="AT65" s="202">
        <v>10.58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5.99</v>
      </c>
      <c r="J66" s="202">
        <v>1.39</v>
      </c>
      <c r="K66" s="202">
        <v>114.2</v>
      </c>
      <c r="L66" s="202">
        <v>22.42</v>
      </c>
      <c r="M66" s="202">
        <v>0</v>
      </c>
      <c r="N66" s="202">
        <v>1.18</v>
      </c>
      <c r="O66" s="202">
        <v>1.98</v>
      </c>
      <c r="P66" s="202">
        <v>2.4500000000000002</v>
      </c>
      <c r="Q66" s="202">
        <v>0.21</v>
      </c>
      <c r="R66" s="202">
        <v>0.42</v>
      </c>
      <c r="S66" s="202">
        <v>0.26</v>
      </c>
      <c r="T66" s="202">
        <v>0</v>
      </c>
      <c r="U66" s="202">
        <v>9.73</v>
      </c>
      <c r="V66" s="202">
        <v>0.16</v>
      </c>
      <c r="W66" s="202">
        <v>0.45</v>
      </c>
      <c r="X66" s="202">
        <v>1.48</v>
      </c>
      <c r="Y66" s="202">
        <v>0</v>
      </c>
      <c r="Z66" s="202">
        <v>1.39</v>
      </c>
      <c r="AA66" s="202">
        <v>0.9</v>
      </c>
      <c r="AB66" s="202">
        <v>0</v>
      </c>
      <c r="AC66" s="202">
        <v>0.68</v>
      </c>
      <c r="AD66" s="202">
        <v>6.82</v>
      </c>
      <c r="AE66" s="202">
        <v>0</v>
      </c>
      <c r="AF66" s="202">
        <v>0</v>
      </c>
      <c r="AG66" s="202">
        <v>24.11</v>
      </c>
      <c r="AH66" s="202">
        <v>0</v>
      </c>
      <c r="AI66" s="202">
        <v>28.93</v>
      </c>
      <c r="AJ66" s="202">
        <v>0</v>
      </c>
      <c r="AK66" s="202">
        <v>57.6</v>
      </c>
      <c r="AL66" s="202">
        <v>0</v>
      </c>
      <c r="AM66" s="202">
        <v>0</v>
      </c>
      <c r="AN66" s="202">
        <v>0</v>
      </c>
      <c r="AO66" s="202">
        <v>178.2</v>
      </c>
      <c r="AP66" s="202">
        <v>0</v>
      </c>
      <c r="AQ66" s="202">
        <v>0</v>
      </c>
      <c r="AR66" s="202">
        <v>10.86</v>
      </c>
      <c r="AS66" s="202">
        <v>17.98</v>
      </c>
      <c r="AT66" s="202">
        <v>10.58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5.99</v>
      </c>
      <c r="J67" s="202">
        <v>1.39</v>
      </c>
      <c r="K67" s="202">
        <v>84.41</v>
      </c>
      <c r="L67" s="202">
        <v>4.7</v>
      </c>
      <c r="M67" s="202">
        <v>0</v>
      </c>
      <c r="N67" s="202">
        <v>1.18</v>
      </c>
      <c r="O67" s="202">
        <v>1.98</v>
      </c>
      <c r="P67" s="202">
        <v>2.4500000000000002</v>
      </c>
      <c r="Q67" s="202">
        <v>0.21</v>
      </c>
      <c r="R67" s="202">
        <v>0.42</v>
      </c>
      <c r="S67" s="202">
        <v>0.26</v>
      </c>
      <c r="T67" s="202">
        <v>0</v>
      </c>
      <c r="U67" s="202">
        <v>9.73</v>
      </c>
      <c r="V67" s="202">
        <v>0.16</v>
      </c>
      <c r="W67" s="202">
        <v>0.45</v>
      </c>
      <c r="X67" s="202">
        <v>1.48</v>
      </c>
      <c r="Y67" s="202">
        <v>0</v>
      </c>
      <c r="Z67" s="202">
        <v>1.39</v>
      </c>
      <c r="AA67" s="202">
        <v>0.9</v>
      </c>
      <c r="AB67" s="202">
        <v>0</v>
      </c>
      <c r="AC67" s="202">
        <v>0.68</v>
      </c>
      <c r="AD67" s="202">
        <v>6.82</v>
      </c>
      <c r="AE67" s="202">
        <v>0</v>
      </c>
      <c r="AF67" s="202">
        <v>0</v>
      </c>
      <c r="AG67" s="202">
        <v>24.11</v>
      </c>
      <c r="AH67" s="202">
        <v>0</v>
      </c>
      <c r="AI67" s="202">
        <v>28.93</v>
      </c>
      <c r="AJ67" s="202">
        <v>0</v>
      </c>
      <c r="AK67" s="202">
        <v>57.6</v>
      </c>
      <c r="AL67" s="202">
        <v>0</v>
      </c>
      <c r="AM67" s="202">
        <v>0</v>
      </c>
      <c r="AN67" s="202">
        <v>0</v>
      </c>
      <c r="AO67" s="202">
        <v>178.2</v>
      </c>
      <c r="AP67" s="202">
        <v>0</v>
      </c>
      <c r="AQ67" s="202">
        <v>0</v>
      </c>
      <c r="AR67" s="202">
        <v>10.86</v>
      </c>
      <c r="AS67" s="202">
        <v>17.98</v>
      </c>
      <c r="AT67" s="202">
        <v>10.58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5.99</v>
      </c>
      <c r="J68" s="202">
        <v>1.39</v>
      </c>
      <c r="K68" s="202">
        <v>65.2</v>
      </c>
      <c r="L68" s="202">
        <v>1.71</v>
      </c>
      <c r="M68" s="202">
        <v>0</v>
      </c>
      <c r="N68" s="202">
        <v>1.18</v>
      </c>
      <c r="O68" s="202">
        <v>1.98</v>
      </c>
      <c r="P68" s="202">
        <v>2.4500000000000002</v>
      </c>
      <c r="Q68" s="202">
        <v>0.21</v>
      </c>
      <c r="R68" s="202">
        <v>0.42</v>
      </c>
      <c r="S68" s="202">
        <v>0.26</v>
      </c>
      <c r="T68" s="202">
        <v>0</v>
      </c>
      <c r="U68" s="202">
        <v>9.73</v>
      </c>
      <c r="V68" s="202">
        <v>0.16</v>
      </c>
      <c r="W68" s="202">
        <v>0.45</v>
      </c>
      <c r="X68" s="202">
        <v>1.48</v>
      </c>
      <c r="Y68" s="202">
        <v>0</v>
      </c>
      <c r="Z68" s="202">
        <v>1.39</v>
      </c>
      <c r="AA68" s="202">
        <v>0.9</v>
      </c>
      <c r="AB68" s="202">
        <v>0</v>
      </c>
      <c r="AC68" s="202">
        <v>0.68</v>
      </c>
      <c r="AD68" s="202">
        <v>6.82</v>
      </c>
      <c r="AE68" s="202">
        <v>0</v>
      </c>
      <c r="AF68" s="202">
        <v>0</v>
      </c>
      <c r="AG68" s="202">
        <v>24.11</v>
      </c>
      <c r="AH68" s="202">
        <v>0</v>
      </c>
      <c r="AI68" s="202">
        <v>28.93</v>
      </c>
      <c r="AJ68" s="202">
        <v>0</v>
      </c>
      <c r="AK68" s="202">
        <v>57.6</v>
      </c>
      <c r="AL68" s="202">
        <v>0</v>
      </c>
      <c r="AM68" s="202">
        <v>0</v>
      </c>
      <c r="AN68" s="202">
        <v>0</v>
      </c>
      <c r="AO68" s="202">
        <v>178.2</v>
      </c>
      <c r="AP68" s="202">
        <v>0</v>
      </c>
      <c r="AQ68" s="202">
        <v>0</v>
      </c>
      <c r="AR68" s="202">
        <v>10.86</v>
      </c>
      <c r="AS68" s="202">
        <v>17.98</v>
      </c>
      <c r="AT68" s="202">
        <v>10.58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5.99</v>
      </c>
      <c r="J69" s="202">
        <v>1.39</v>
      </c>
      <c r="K69" s="202">
        <v>65.2</v>
      </c>
      <c r="L69" s="202">
        <v>1.71</v>
      </c>
      <c r="M69" s="202">
        <v>0</v>
      </c>
      <c r="N69" s="202">
        <v>1.18</v>
      </c>
      <c r="O69" s="202">
        <v>1.98</v>
      </c>
      <c r="P69" s="202">
        <v>2.4500000000000002</v>
      </c>
      <c r="Q69" s="202">
        <v>0.21</v>
      </c>
      <c r="R69" s="202">
        <v>0.42</v>
      </c>
      <c r="S69" s="202">
        <v>0.26</v>
      </c>
      <c r="T69" s="202">
        <v>0</v>
      </c>
      <c r="U69" s="202">
        <v>9.73</v>
      </c>
      <c r="V69" s="202">
        <v>0.16</v>
      </c>
      <c r="W69" s="202">
        <v>0.45</v>
      </c>
      <c r="X69" s="202">
        <v>1.48</v>
      </c>
      <c r="Y69" s="202">
        <v>0</v>
      </c>
      <c r="Z69" s="202">
        <v>1.39</v>
      </c>
      <c r="AA69" s="202">
        <v>0.9</v>
      </c>
      <c r="AB69" s="202">
        <v>0</v>
      </c>
      <c r="AC69" s="202">
        <v>0.68</v>
      </c>
      <c r="AD69" s="202">
        <v>6.82</v>
      </c>
      <c r="AE69" s="202">
        <v>0</v>
      </c>
      <c r="AF69" s="202">
        <v>0</v>
      </c>
      <c r="AG69" s="202">
        <v>24.11</v>
      </c>
      <c r="AH69" s="202">
        <v>0</v>
      </c>
      <c r="AI69" s="202">
        <v>28.93</v>
      </c>
      <c r="AJ69" s="202">
        <v>0</v>
      </c>
      <c r="AK69" s="202">
        <v>57.6</v>
      </c>
      <c r="AL69" s="202">
        <v>0</v>
      </c>
      <c r="AM69" s="202">
        <v>0</v>
      </c>
      <c r="AN69" s="202">
        <v>0</v>
      </c>
      <c r="AO69" s="202">
        <v>178.2</v>
      </c>
      <c r="AP69" s="202">
        <v>0</v>
      </c>
      <c r="AQ69" s="202">
        <v>0</v>
      </c>
      <c r="AR69" s="202">
        <v>10.86</v>
      </c>
      <c r="AS69" s="202">
        <v>17.98</v>
      </c>
      <c r="AT69" s="202">
        <v>10.58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5.99</v>
      </c>
      <c r="J70" s="202">
        <v>1.39</v>
      </c>
      <c r="K70" s="202">
        <v>40.130000000000003</v>
      </c>
      <c r="L70" s="202">
        <v>1.71</v>
      </c>
      <c r="M70" s="202">
        <v>0</v>
      </c>
      <c r="N70" s="202">
        <v>1.18</v>
      </c>
      <c r="O70" s="202">
        <v>1.98</v>
      </c>
      <c r="P70" s="202">
        <v>2.4500000000000002</v>
      </c>
      <c r="Q70" s="202">
        <v>0.21</v>
      </c>
      <c r="R70" s="202">
        <v>0.42</v>
      </c>
      <c r="S70" s="202">
        <v>0.26</v>
      </c>
      <c r="T70" s="202">
        <v>0</v>
      </c>
      <c r="U70" s="202">
        <v>9.73</v>
      </c>
      <c r="V70" s="202">
        <v>0.16</v>
      </c>
      <c r="W70" s="202">
        <v>0.45</v>
      </c>
      <c r="X70" s="202">
        <v>1.48</v>
      </c>
      <c r="Y70" s="202">
        <v>0</v>
      </c>
      <c r="Z70" s="202">
        <v>1.39</v>
      </c>
      <c r="AA70" s="202">
        <v>0.9</v>
      </c>
      <c r="AB70" s="202">
        <v>0</v>
      </c>
      <c r="AC70" s="202">
        <v>0.68</v>
      </c>
      <c r="AD70" s="202">
        <v>6.82</v>
      </c>
      <c r="AE70" s="202">
        <v>0</v>
      </c>
      <c r="AF70" s="202">
        <v>0</v>
      </c>
      <c r="AG70" s="202">
        <v>24.11</v>
      </c>
      <c r="AH70" s="202">
        <v>0</v>
      </c>
      <c r="AI70" s="202">
        <v>28.93</v>
      </c>
      <c r="AJ70" s="202">
        <v>0</v>
      </c>
      <c r="AK70" s="202">
        <v>57.6</v>
      </c>
      <c r="AL70" s="202">
        <v>0</v>
      </c>
      <c r="AM70" s="202">
        <v>0</v>
      </c>
      <c r="AN70" s="202">
        <v>0</v>
      </c>
      <c r="AO70" s="202">
        <v>178.2</v>
      </c>
      <c r="AP70" s="202">
        <v>0</v>
      </c>
      <c r="AQ70" s="202">
        <v>0</v>
      </c>
      <c r="AR70" s="202">
        <v>10.86</v>
      </c>
      <c r="AS70" s="202">
        <v>17.98</v>
      </c>
      <c r="AT70" s="202">
        <v>10.58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5.99</v>
      </c>
      <c r="J71" s="202">
        <v>1.39</v>
      </c>
      <c r="K71" s="202">
        <v>6.43</v>
      </c>
      <c r="L71" s="202">
        <v>1.71</v>
      </c>
      <c r="M71" s="202">
        <v>0</v>
      </c>
      <c r="N71" s="202">
        <v>1.18</v>
      </c>
      <c r="O71" s="202">
        <v>1.98</v>
      </c>
      <c r="P71" s="202">
        <v>2.4500000000000002</v>
      </c>
      <c r="Q71" s="202">
        <v>0.21</v>
      </c>
      <c r="R71" s="202">
        <v>0.42</v>
      </c>
      <c r="S71" s="202">
        <v>0.26</v>
      </c>
      <c r="T71" s="202">
        <v>0</v>
      </c>
      <c r="U71" s="202">
        <v>9.73</v>
      </c>
      <c r="V71" s="202">
        <v>0.16</v>
      </c>
      <c r="W71" s="202">
        <v>0.45</v>
      </c>
      <c r="X71" s="202">
        <v>1.48</v>
      </c>
      <c r="Y71" s="202">
        <v>0</v>
      </c>
      <c r="Z71" s="202">
        <v>1.39</v>
      </c>
      <c r="AA71" s="202">
        <v>0.9</v>
      </c>
      <c r="AB71" s="202">
        <v>0</v>
      </c>
      <c r="AC71" s="202">
        <v>0.68</v>
      </c>
      <c r="AD71" s="202">
        <v>6.82</v>
      </c>
      <c r="AE71" s="202">
        <v>0</v>
      </c>
      <c r="AF71" s="202">
        <v>0</v>
      </c>
      <c r="AG71" s="202">
        <v>24.11</v>
      </c>
      <c r="AH71" s="202">
        <v>0</v>
      </c>
      <c r="AI71" s="202">
        <v>28.93</v>
      </c>
      <c r="AJ71" s="202">
        <v>0</v>
      </c>
      <c r="AK71" s="202">
        <v>57.6</v>
      </c>
      <c r="AL71" s="202">
        <v>0</v>
      </c>
      <c r="AM71" s="202">
        <v>0</v>
      </c>
      <c r="AN71" s="202">
        <v>0</v>
      </c>
      <c r="AO71" s="202">
        <v>178.2</v>
      </c>
      <c r="AP71" s="202">
        <v>0</v>
      </c>
      <c r="AQ71" s="202">
        <v>0</v>
      </c>
      <c r="AR71" s="202">
        <v>10.91</v>
      </c>
      <c r="AS71" s="202">
        <v>17.98</v>
      </c>
      <c r="AT71" s="202">
        <v>10.58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5.99</v>
      </c>
      <c r="J72" s="202">
        <v>1.39</v>
      </c>
      <c r="K72" s="202">
        <v>6.43</v>
      </c>
      <c r="L72" s="202">
        <v>1.71</v>
      </c>
      <c r="M72" s="202">
        <v>0</v>
      </c>
      <c r="N72" s="202">
        <v>1.18</v>
      </c>
      <c r="O72" s="202">
        <v>1.98</v>
      </c>
      <c r="P72" s="202">
        <v>2.4500000000000002</v>
      </c>
      <c r="Q72" s="202">
        <v>0.21</v>
      </c>
      <c r="R72" s="202">
        <v>0.42</v>
      </c>
      <c r="S72" s="202">
        <v>0.26</v>
      </c>
      <c r="T72" s="202">
        <v>0</v>
      </c>
      <c r="U72" s="202">
        <v>9.73</v>
      </c>
      <c r="V72" s="202">
        <v>0.16</v>
      </c>
      <c r="W72" s="202">
        <v>0.45</v>
      </c>
      <c r="X72" s="202">
        <v>1.48</v>
      </c>
      <c r="Y72" s="202">
        <v>0</v>
      </c>
      <c r="Z72" s="202">
        <v>1.39</v>
      </c>
      <c r="AA72" s="202">
        <v>0.9</v>
      </c>
      <c r="AB72" s="202">
        <v>0</v>
      </c>
      <c r="AC72" s="202">
        <v>0.68</v>
      </c>
      <c r="AD72" s="202">
        <v>6.82</v>
      </c>
      <c r="AE72" s="202">
        <v>0</v>
      </c>
      <c r="AF72" s="202">
        <v>0</v>
      </c>
      <c r="AG72" s="202">
        <v>24.11</v>
      </c>
      <c r="AH72" s="202">
        <v>0</v>
      </c>
      <c r="AI72" s="202">
        <v>28.93</v>
      </c>
      <c r="AJ72" s="202">
        <v>0</v>
      </c>
      <c r="AK72" s="202">
        <v>57.6</v>
      </c>
      <c r="AL72" s="202">
        <v>0</v>
      </c>
      <c r="AM72" s="202">
        <v>0</v>
      </c>
      <c r="AN72" s="202">
        <v>0</v>
      </c>
      <c r="AO72" s="202">
        <v>178.2</v>
      </c>
      <c r="AP72" s="202">
        <v>0</v>
      </c>
      <c r="AQ72" s="202">
        <v>0</v>
      </c>
      <c r="AR72" s="202">
        <v>10.96</v>
      </c>
      <c r="AS72" s="202">
        <v>17.98</v>
      </c>
      <c r="AT72" s="202">
        <v>10.58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5.99</v>
      </c>
      <c r="J73" s="202">
        <v>1.39</v>
      </c>
      <c r="K73" s="202">
        <v>6.43</v>
      </c>
      <c r="L73" s="202">
        <v>1.71</v>
      </c>
      <c r="M73" s="202">
        <v>0</v>
      </c>
      <c r="N73" s="202">
        <v>1.18</v>
      </c>
      <c r="O73" s="202">
        <v>1.98</v>
      </c>
      <c r="P73" s="202">
        <v>2.4500000000000002</v>
      </c>
      <c r="Q73" s="202">
        <v>0.21</v>
      </c>
      <c r="R73" s="202">
        <v>0.42</v>
      </c>
      <c r="S73" s="202">
        <v>0.26</v>
      </c>
      <c r="T73" s="202">
        <v>0</v>
      </c>
      <c r="U73" s="202">
        <v>9.73</v>
      </c>
      <c r="V73" s="202">
        <v>0.16</v>
      </c>
      <c r="W73" s="202">
        <v>0.45</v>
      </c>
      <c r="X73" s="202">
        <v>1.48</v>
      </c>
      <c r="Y73" s="202">
        <v>0</v>
      </c>
      <c r="Z73" s="202">
        <v>1.39</v>
      </c>
      <c r="AA73" s="202">
        <v>0.9</v>
      </c>
      <c r="AB73" s="202">
        <v>0</v>
      </c>
      <c r="AC73" s="202">
        <v>0.68</v>
      </c>
      <c r="AD73" s="202">
        <v>6.82</v>
      </c>
      <c r="AE73" s="202">
        <v>0</v>
      </c>
      <c r="AF73" s="202">
        <v>0</v>
      </c>
      <c r="AG73" s="202">
        <v>24.11</v>
      </c>
      <c r="AH73" s="202">
        <v>0</v>
      </c>
      <c r="AI73" s="202">
        <v>28.93</v>
      </c>
      <c r="AJ73" s="202">
        <v>0</v>
      </c>
      <c r="AK73" s="202">
        <v>57.6</v>
      </c>
      <c r="AL73" s="202">
        <v>0</v>
      </c>
      <c r="AM73" s="202">
        <v>0</v>
      </c>
      <c r="AN73" s="202">
        <v>0</v>
      </c>
      <c r="AO73" s="202">
        <v>178.2</v>
      </c>
      <c r="AP73" s="202">
        <v>0</v>
      </c>
      <c r="AQ73" s="202">
        <v>0</v>
      </c>
      <c r="AR73" s="202">
        <v>11.01</v>
      </c>
      <c r="AS73" s="202">
        <v>17.98</v>
      </c>
      <c r="AT73" s="202">
        <v>10.58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5.99</v>
      </c>
      <c r="J74" s="202">
        <v>1.39</v>
      </c>
      <c r="K74" s="202">
        <v>6.43</v>
      </c>
      <c r="L74" s="202">
        <v>1.71</v>
      </c>
      <c r="M74" s="202">
        <v>0</v>
      </c>
      <c r="N74" s="202">
        <v>1.18</v>
      </c>
      <c r="O74" s="202">
        <v>1.98</v>
      </c>
      <c r="P74" s="202">
        <v>2.4500000000000002</v>
      </c>
      <c r="Q74" s="202">
        <v>0.21</v>
      </c>
      <c r="R74" s="202">
        <v>0.42</v>
      </c>
      <c r="S74" s="202">
        <v>0.26</v>
      </c>
      <c r="T74" s="202">
        <v>0</v>
      </c>
      <c r="U74" s="202">
        <v>9.73</v>
      </c>
      <c r="V74" s="202">
        <v>0.16</v>
      </c>
      <c r="W74" s="202">
        <v>0.45</v>
      </c>
      <c r="X74" s="202">
        <v>1.48</v>
      </c>
      <c r="Y74" s="202">
        <v>0</v>
      </c>
      <c r="Z74" s="202">
        <v>1.39</v>
      </c>
      <c r="AA74" s="202">
        <v>0.9</v>
      </c>
      <c r="AB74" s="202">
        <v>0</v>
      </c>
      <c r="AC74" s="202">
        <v>0.68</v>
      </c>
      <c r="AD74" s="202">
        <v>6.82</v>
      </c>
      <c r="AE74" s="202">
        <v>0</v>
      </c>
      <c r="AF74" s="202">
        <v>0</v>
      </c>
      <c r="AG74" s="202">
        <v>24.11</v>
      </c>
      <c r="AH74" s="202">
        <v>0</v>
      </c>
      <c r="AI74" s="202">
        <v>28.93</v>
      </c>
      <c r="AJ74" s="202">
        <v>0</v>
      </c>
      <c r="AK74" s="202">
        <v>57.6</v>
      </c>
      <c r="AL74" s="202">
        <v>0</v>
      </c>
      <c r="AM74" s="202">
        <v>0</v>
      </c>
      <c r="AN74" s="202">
        <v>0</v>
      </c>
      <c r="AO74" s="202">
        <v>178.2</v>
      </c>
      <c r="AP74" s="202">
        <v>0</v>
      </c>
      <c r="AQ74" s="202">
        <v>0</v>
      </c>
      <c r="AR74" s="202">
        <v>11.04</v>
      </c>
      <c r="AS74" s="202">
        <v>17.98</v>
      </c>
      <c r="AT74" s="202">
        <v>10.58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5.99</v>
      </c>
      <c r="J75" s="202">
        <v>1.39</v>
      </c>
      <c r="K75" s="202">
        <v>6.43</v>
      </c>
      <c r="L75" s="202">
        <v>1.71</v>
      </c>
      <c r="M75" s="202">
        <v>0</v>
      </c>
      <c r="N75" s="202">
        <v>1.18</v>
      </c>
      <c r="O75" s="202">
        <v>1.98</v>
      </c>
      <c r="P75" s="202">
        <v>2.4500000000000002</v>
      </c>
      <c r="Q75" s="202">
        <v>0.21</v>
      </c>
      <c r="R75" s="202">
        <v>0.42</v>
      </c>
      <c r="S75" s="202">
        <v>0.26</v>
      </c>
      <c r="T75" s="202">
        <v>0</v>
      </c>
      <c r="U75" s="202">
        <v>9.73</v>
      </c>
      <c r="V75" s="202">
        <v>0.16</v>
      </c>
      <c r="W75" s="202">
        <v>0.45</v>
      </c>
      <c r="X75" s="202">
        <v>1.48</v>
      </c>
      <c r="Y75" s="202">
        <v>0</v>
      </c>
      <c r="Z75" s="202">
        <v>1.39</v>
      </c>
      <c r="AA75" s="202">
        <v>0.9</v>
      </c>
      <c r="AB75" s="202">
        <v>0</v>
      </c>
      <c r="AC75" s="202">
        <v>0.68</v>
      </c>
      <c r="AD75" s="202">
        <v>6.82</v>
      </c>
      <c r="AE75" s="202">
        <v>0</v>
      </c>
      <c r="AF75" s="202">
        <v>0</v>
      </c>
      <c r="AG75" s="202">
        <v>24.11</v>
      </c>
      <c r="AH75" s="202">
        <v>0</v>
      </c>
      <c r="AI75" s="202">
        <v>28.93</v>
      </c>
      <c r="AJ75" s="202">
        <v>0</v>
      </c>
      <c r="AK75" s="202">
        <v>57.6</v>
      </c>
      <c r="AL75" s="202">
        <v>0</v>
      </c>
      <c r="AM75" s="202">
        <v>0</v>
      </c>
      <c r="AN75" s="202">
        <v>0</v>
      </c>
      <c r="AO75" s="202">
        <v>180</v>
      </c>
      <c r="AP75" s="202">
        <v>0</v>
      </c>
      <c r="AQ75" s="202">
        <v>0</v>
      </c>
      <c r="AR75" s="202">
        <v>11.09</v>
      </c>
      <c r="AS75" s="202">
        <v>18.149999999999999</v>
      </c>
      <c r="AT75" s="202">
        <v>10.58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5.99</v>
      </c>
      <c r="J76" s="202">
        <v>1.39</v>
      </c>
      <c r="K76" s="202">
        <v>6.43</v>
      </c>
      <c r="L76" s="202">
        <v>1.71</v>
      </c>
      <c r="M76" s="202">
        <v>0</v>
      </c>
      <c r="N76" s="202">
        <v>1.18</v>
      </c>
      <c r="O76" s="202">
        <v>1.98</v>
      </c>
      <c r="P76" s="202">
        <v>2.4500000000000002</v>
      </c>
      <c r="Q76" s="202">
        <v>0.21</v>
      </c>
      <c r="R76" s="202">
        <v>0.42</v>
      </c>
      <c r="S76" s="202">
        <v>0.26</v>
      </c>
      <c r="T76" s="202">
        <v>0</v>
      </c>
      <c r="U76" s="202">
        <v>9.73</v>
      </c>
      <c r="V76" s="202">
        <v>0.16</v>
      </c>
      <c r="W76" s="202">
        <v>0.45</v>
      </c>
      <c r="X76" s="202">
        <v>1.48</v>
      </c>
      <c r="Y76" s="202">
        <v>0</v>
      </c>
      <c r="Z76" s="202">
        <v>1.39</v>
      </c>
      <c r="AA76" s="202">
        <v>0.9</v>
      </c>
      <c r="AB76" s="202">
        <v>0</v>
      </c>
      <c r="AC76" s="202">
        <v>0.68</v>
      </c>
      <c r="AD76" s="202">
        <v>6.82</v>
      </c>
      <c r="AE76" s="202">
        <v>0</v>
      </c>
      <c r="AF76" s="202">
        <v>0</v>
      </c>
      <c r="AG76" s="202">
        <v>24.11</v>
      </c>
      <c r="AH76" s="202">
        <v>0</v>
      </c>
      <c r="AI76" s="202">
        <v>28.93</v>
      </c>
      <c r="AJ76" s="202">
        <v>0</v>
      </c>
      <c r="AK76" s="202">
        <v>57.6</v>
      </c>
      <c r="AL76" s="202">
        <v>0</v>
      </c>
      <c r="AM76" s="202">
        <v>0</v>
      </c>
      <c r="AN76" s="202">
        <v>0</v>
      </c>
      <c r="AO76" s="202">
        <v>180</v>
      </c>
      <c r="AP76" s="202">
        <v>0</v>
      </c>
      <c r="AQ76" s="202">
        <v>0</v>
      </c>
      <c r="AR76" s="202">
        <v>11.09</v>
      </c>
      <c r="AS76" s="202">
        <v>18.149999999999999</v>
      </c>
      <c r="AT76" s="202">
        <v>10.58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5.99</v>
      </c>
      <c r="J77" s="202">
        <v>1.39</v>
      </c>
      <c r="K77" s="202">
        <v>6.43</v>
      </c>
      <c r="L77" s="202">
        <v>1.71</v>
      </c>
      <c r="M77" s="202">
        <v>0</v>
      </c>
      <c r="N77" s="202">
        <v>1.18</v>
      </c>
      <c r="O77" s="202">
        <v>1.98</v>
      </c>
      <c r="P77" s="202">
        <v>2.4500000000000002</v>
      </c>
      <c r="Q77" s="202">
        <v>0.21</v>
      </c>
      <c r="R77" s="202">
        <v>0.42</v>
      </c>
      <c r="S77" s="202">
        <v>0.26</v>
      </c>
      <c r="T77" s="202">
        <v>0</v>
      </c>
      <c r="U77" s="202">
        <v>9.73</v>
      </c>
      <c r="V77" s="202">
        <v>0.16</v>
      </c>
      <c r="W77" s="202">
        <v>0.45</v>
      </c>
      <c r="X77" s="202">
        <v>1.48</v>
      </c>
      <c r="Y77" s="202">
        <v>0</v>
      </c>
      <c r="Z77" s="202">
        <v>1.39</v>
      </c>
      <c r="AA77" s="202">
        <v>0.9</v>
      </c>
      <c r="AB77" s="202">
        <v>0</v>
      </c>
      <c r="AC77" s="202">
        <v>0.68</v>
      </c>
      <c r="AD77" s="202">
        <v>6.82</v>
      </c>
      <c r="AE77" s="202">
        <v>0</v>
      </c>
      <c r="AF77" s="202">
        <v>0</v>
      </c>
      <c r="AG77" s="202">
        <v>24.11</v>
      </c>
      <c r="AH77" s="202">
        <v>0</v>
      </c>
      <c r="AI77" s="202">
        <v>28.93</v>
      </c>
      <c r="AJ77" s="202">
        <v>0</v>
      </c>
      <c r="AK77" s="202">
        <v>57.6</v>
      </c>
      <c r="AL77" s="202">
        <v>0</v>
      </c>
      <c r="AM77" s="202">
        <v>0</v>
      </c>
      <c r="AN77" s="202">
        <v>0</v>
      </c>
      <c r="AO77" s="202">
        <v>180</v>
      </c>
      <c r="AP77" s="202">
        <v>0</v>
      </c>
      <c r="AQ77" s="202">
        <v>0</v>
      </c>
      <c r="AR77" s="202">
        <v>11.15</v>
      </c>
      <c r="AS77" s="202">
        <v>18.149999999999999</v>
      </c>
      <c r="AT77" s="202">
        <v>10.58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5.99</v>
      </c>
      <c r="J78" s="202">
        <v>1.39</v>
      </c>
      <c r="K78" s="202">
        <v>6.43</v>
      </c>
      <c r="L78" s="202">
        <v>1.71</v>
      </c>
      <c r="M78" s="202">
        <v>0</v>
      </c>
      <c r="N78" s="202">
        <v>1.18</v>
      </c>
      <c r="O78" s="202">
        <v>1.98</v>
      </c>
      <c r="P78" s="202">
        <v>2.4500000000000002</v>
      </c>
      <c r="Q78" s="202">
        <v>0.21</v>
      </c>
      <c r="R78" s="202">
        <v>0.42</v>
      </c>
      <c r="S78" s="202">
        <v>0.26</v>
      </c>
      <c r="T78" s="202">
        <v>0</v>
      </c>
      <c r="U78" s="202">
        <v>9.73</v>
      </c>
      <c r="V78" s="202">
        <v>0.16</v>
      </c>
      <c r="W78" s="202">
        <v>0.45</v>
      </c>
      <c r="X78" s="202">
        <v>1.48</v>
      </c>
      <c r="Y78" s="202">
        <v>0</v>
      </c>
      <c r="Z78" s="202">
        <v>1.39</v>
      </c>
      <c r="AA78" s="202">
        <v>0.9</v>
      </c>
      <c r="AB78" s="202">
        <v>0</v>
      </c>
      <c r="AC78" s="202">
        <v>0.68</v>
      </c>
      <c r="AD78" s="202">
        <v>6.82</v>
      </c>
      <c r="AE78" s="202">
        <v>0</v>
      </c>
      <c r="AF78" s="202">
        <v>0</v>
      </c>
      <c r="AG78" s="202">
        <v>24.11</v>
      </c>
      <c r="AH78" s="202">
        <v>0</v>
      </c>
      <c r="AI78" s="202">
        <v>28.93</v>
      </c>
      <c r="AJ78" s="202">
        <v>0</v>
      </c>
      <c r="AK78" s="202">
        <v>57.6</v>
      </c>
      <c r="AL78" s="202">
        <v>0</v>
      </c>
      <c r="AM78" s="202">
        <v>0</v>
      </c>
      <c r="AN78" s="202">
        <v>0</v>
      </c>
      <c r="AO78" s="202">
        <v>180</v>
      </c>
      <c r="AP78" s="202">
        <v>0</v>
      </c>
      <c r="AQ78" s="202">
        <v>0</v>
      </c>
      <c r="AR78" s="202">
        <v>11.15</v>
      </c>
      <c r="AS78" s="202">
        <v>18.149999999999999</v>
      </c>
      <c r="AT78" s="202">
        <v>10.58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5.99</v>
      </c>
      <c r="J79" s="202">
        <v>1.39</v>
      </c>
      <c r="K79" s="202">
        <v>6.43</v>
      </c>
      <c r="L79" s="202">
        <v>1.71</v>
      </c>
      <c r="M79" s="202">
        <v>0</v>
      </c>
      <c r="N79" s="202">
        <v>1.18</v>
      </c>
      <c r="O79" s="202">
        <v>1.98</v>
      </c>
      <c r="P79" s="202">
        <v>2.4500000000000002</v>
      </c>
      <c r="Q79" s="202">
        <v>0.21</v>
      </c>
      <c r="R79" s="202">
        <v>0.42</v>
      </c>
      <c r="S79" s="202">
        <v>0.26</v>
      </c>
      <c r="T79" s="202">
        <v>0</v>
      </c>
      <c r="U79" s="202">
        <v>9.73</v>
      </c>
      <c r="V79" s="202">
        <v>0.16</v>
      </c>
      <c r="W79" s="202">
        <v>0.45</v>
      </c>
      <c r="X79" s="202">
        <v>1.48</v>
      </c>
      <c r="Y79" s="202">
        <v>0</v>
      </c>
      <c r="Z79" s="202">
        <v>1.39</v>
      </c>
      <c r="AA79" s="202">
        <v>0.9</v>
      </c>
      <c r="AB79" s="202">
        <v>0</v>
      </c>
      <c r="AC79" s="202">
        <v>0.68</v>
      </c>
      <c r="AD79" s="202">
        <v>6.82</v>
      </c>
      <c r="AE79" s="202">
        <v>0</v>
      </c>
      <c r="AF79" s="202">
        <v>0</v>
      </c>
      <c r="AG79" s="202">
        <v>24.11</v>
      </c>
      <c r="AH79" s="202">
        <v>0</v>
      </c>
      <c r="AI79" s="202">
        <v>28.93</v>
      </c>
      <c r="AJ79" s="202">
        <v>0</v>
      </c>
      <c r="AK79" s="202">
        <v>57.6</v>
      </c>
      <c r="AL79" s="202">
        <v>0</v>
      </c>
      <c r="AM79" s="202">
        <v>0</v>
      </c>
      <c r="AN79" s="202">
        <v>0</v>
      </c>
      <c r="AO79" s="202">
        <v>180</v>
      </c>
      <c r="AP79" s="202">
        <v>0</v>
      </c>
      <c r="AQ79" s="202">
        <v>0</v>
      </c>
      <c r="AR79" s="202">
        <v>11.2</v>
      </c>
      <c r="AS79" s="202">
        <v>18.149999999999999</v>
      </c>
      <c r="AT79" s="202">
        <v>10.58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5.99</v>
      </c>
      <c r="J80" s="202">
        <v>1.39</v>
      </c>
      <c r="K80" s="202">
        <v>6.43</v>
      </c>
      <c r="L80" s="202">
        <v>1.71</v>
      </c>
      <c r="M80" s="202">
        <v>0</v>
      </c>
      <c r="N80" s="202">
        <v>1.18</v>
      </c>
      <c r="O80" s="202">
        <v>1.98</v>
      </c>
      <c r="P80" s="202">
        <v>2.4500000000000002</v>
      </c>
      <c r="Q80" s="202">
        <v>0.21</v>
      </c>
      <c r="R80" s="202">
        <v>0.42</v>
      </c>
      <c r="S80" s="202">
        <v>0.26</v>
      </c>
      <c r="T80" s="202">
        <v>0</v>
      </c>
      <c r="U80" s="202">
        <v>9.73</v>
      </c>
      <c r="V80" s="202">
        <v>0.16</v>
      </c>
      <c r="W80" s="202">
        <v>0.45</v>
      </c>
      <c r="X80" s="202">
        <v>1.48</v>
      </c>
      <c r="Y80" s="202">
        <v>0</v>
      </c>
      <c r="Z80" s="202">
        <v>1.39</v>
      </c>
      <c r="AA80" s="202">
        <v>0.9</v>
      </c>
      <c r="AB80" s="202">
        <v>0</v>
      </c>
      <c r="AC80" s="202">
        <v>0.68</v>
      </c>
      <c r="AD80" s="202">
        <v>6.82</v>
      </c>
      <c r="AE80" s="202">
        <v>0</v>
      </c>
      <c r="AF80" s="202">
        <v>0</v>
      </c>
      <c r="AG80" s="202">
        <v>24.11</v>
      </c>
      <c r="AH80" s="202">
        <v>0</v>
      </c>
      <c r="AI80" s="202">
        <v>28.93</v>
      </c>
      <c r="AJ80" s="202">
        <v>0</v>
      </c>
      <c r="AK80" s="202">
        <v>57.6</v>
      </c>
      <c r="AL80" s="202">
        <v>0</v>
      </c>
      <c r="AM80" s="202">
        <v>0</v>
      </c>
      <c r="AN80" s="202">
        <v>0</v>
      </c>
      <c r="AO80" s="202">
        <v>180</v>
      </c>
      <c r="AP80" s="202">
        <v>0</v>
      </c>
      <c r="AQ80" s="202">
        <v>0</v>
      </c>
      <c r="AR80" s="202">
        <v>11.2</v>
      </c>
      <c r="AS80" s="202">
        <v>18.149999999999999</v>
      </c>
      <c r="AT80" s="202">
        <v>10.58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5.99</v>
      </c>
      <c r="J81" s="202">
        <v>1.39</v>
      </c>
      <c r="K81" s="202">
        <v>6.43</v>
      </c>
      <c r="L81" s="202">
        <v>1.71</v>
      </c>
      <c r="M81" s="202">
        <v>0</v>
      </c>
      <c r="N81" s="202">
        <v>1.18</v>
      </c>
      <c r="O81" s="202">
        <v>1.98</v>
      </c>
      <c r="P81" s="202">
        <v>2.4500000000000002</v>
      </c>
      <c r="Q81" s="202">
        <v>0.21</v>
      </c>
      <c r="R81" s="202">
        <v>0.42</v>
      </c>
      <c r="S81" s="202">
        <v>0.26</v>
      </c>
      <c r="T81" s="202">
        <v>0</v>
      </c>
      <c r="U81" s="202">
        <v>9.73</v>
      </c>
      <c r="V81" s="202">
        <v>0.16</v>
      </c>
      <c r="W81" s="202">
        <v>0.45</v>
      </c>
      <c r="X81" s="202">
        <v>1.48</v>
      </c>
      <c r="Y81" s="202">
        <v>0</v>
      </c>
      <c r="Z81" s="202">
        <v>1.39</v>
      </c>
      <c r="AA81" s="202">
        <v>0.9</v>
      </c>
      <c r="AB81" s="202">
        <v>0</v>
      </c>
      <c r="AC81" s="202">
        <v>0.68</v>
      </c>
      <c r="AD81" s="202">
        <v>6.82</v>
      </c>
      <c r="AE81" s="202">
        <v>0</v>
      </c>
      <c r="AF81" s="202">
        <v>0</v>
      </c>
      <c r="AG81" s="202">
        <v>24.11</v>
      </c>
      <c r="AH81" s="202">
        <v>0</v>
      </c>
      <c r="AI81" s="202">
        <v>28.93</v>
      </c>
      <c r="AJ81" s="202">
        <v>0</v>
      </c>
      <c r="AK81" s="202">
        <v>57.6</v>
      </c>
      <c r="AL81" s="202">
        <v>0</v>
      </c>
      <c r="AM81" s="202">
        <v>0</v>
      </c>
      <c r="AN81" s="202">
        <v>0</v>
      </c>
      <c r="AO81" s="202">
        <v>180</v>
      </c>
      <c r="AP81" s="202">
        <v>0</v>
      </c>
      <c r="AQ81" s="202">
        <v>0</v>
      </c>
      <c r="AR81" s="202">
        <v>11.2</v>
      </c>
      <c r="AS81" s="202">
        <v>18.149999999999999</v>
      </c>
      <c r="AT81" s="202">
        <v>10.58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5.99</v>
      </c>
      <c r="J82" s="202">
        <v>1.39</v>
      </c>
      <c r="K82" s="202">
        <v>6.43</v>
      </c>
      <c r="L82" s="202">
        <v>1.71</v>
      </c>
      <c r="M82" s="202">
        <v>0</v>
      </c>
      <c r="N82" s="202">
        <v>1.18</v>
      </c>
      <c r="O82" s="202">
        <v>1.98</v>
      </c>
      <c r="P82" s="202">
        <v>2.4500000000000002</v>
      </c>
      <c r="Q82" s="202">
        <v>0.21</v>
      </c>
      <c r="R82" s="202">
        <v>0.42</v>
      </c>
      <c r="S82" s="202">
        <v>0.26</v>
      </c>
      <c r="T82" s="202">
        <v>0</v>
      </c>
      <c r="U82" s="202">
        <v>9.73</v>
      </c>
      <c r="V82" s="202">
        <v>0.16</v>
      </c>
      <c r="W82" s="202">
        <v>0.45</v>
      </c>
      <c r="X82" s="202">
        <v>1.48</v>
      </c>
      <c r="Y82" s="202">
        <v>0</v>
      </c>
      <c r="Z82" s="202">
        <v>1.39</v>
      </c>
      <c r="AA82" s="202">
        <v>0.9</v>
      </c>
      <c r="AB82" s="202">
        <v>0</v>
      </c>
      <c r="AC82" s="202">
        <v>0.68</v>
      </c>
      <c r="AD82" s="202">
        <v>6.82</v>
      </c>
      <c r="AE82" s="202">
        <v>0</v>
      </c>
      <c r="AF82" s="202">
        <v>0</v>
      </c>
      <c r="AG82" s="202">
        <v>24.11</v>
      </c>
      <c r="AH82" s="202">
        <v>0</v>
      </c>
      <c r="AI82" s="202">
        <v>28.93</v>
      </c>
      <c r="AJ82" s="202">
        <v>0</v>
      </c>
      <c r="AK82" s="202">
        <v>57.6</v>
      </c>
      <c r="AL82" s="202">
        <v>0</v>
      </c>
      <c r="AM82" s="202">
        <v>0</v>
      </c>
      <c r="AN82" s="202">
        <v>0</v>
      </c>
      <c r="AO82" s="202">
        <v>180</v>
      </c>
      <c r="AP82" s="202">
        <v>0</v>
      </c>
      <c r="AQ82" s="202">
        <v>0</v>
      </c>
      <c r="AR82" s="202">
        <v>11.2</v>
      </c>
      <c r="AS82" s="202">
        <v>18.149999999999999</v>
      </c>
      <c r="AT82" s="202">
        <v>10.58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5.99</v>
      </c>
      <c r="J83" s="202">
        <v>1.39</v>
      </c>
      <c r="K83" s="202">
        <v>6.44</v>
      </c>
      <c r="L83" s="202">
        <v>1.71</v>
      </c>
      <c r="M83" s="202">
        <v>0</v>
      </c>
      <c r="N83" s="202">
        <v>1.18</v>
      </c>
      <c r="O83" s="202">
        <v>1.98</v>
      </c>
      <c r="P83" s="202">
        <v>2.4500000000000002</v>
      </c>
      <c r="Q83" s="202">
        <v>0.21</v>
      </c>
      <c r="R83" s="202">
        <v>0.42</v>
      </c>
      <c r="S83" s="202">
        <v>0.26</v>
      </c>
      <c r="T83" s="202">
        <v>0</v>
      </c>
      <c r="U83" s="202">
        <v>9.73</v>
      </c>
      <c r="V83" s="202">
        <v>0.16</v>
      </c>
      <c r="W83" s="202">
        <v>0.45</v>
      </c>
      <c r="X83" s="202">
        <v>1.48</v>
      </c>
      <c r="Y83" s="202">
        <v>0</v>
      </c>
      <c r="Z83" s="202">
        <v>1.39</v>
      </c>
      <c r="AA83" s="202">
        <v>0.9</v>
      </c>
      <c r="AB83" s="202">
        <v>0</v>
      </c>
      <c r="AC83" s="202">
        <v>0.68</v>
      </c>
      <c r="AD83" s="202">
        <v>6.82</v>
      </c>
      <c r="AE83" s="202">
        <v>0</v>
      </c>
      <c r="AF83" s="202">
        <v>0</v>
      </c>
      <c r="AG83" s="202">
        <v>24.11</v>
      </c>
      <c r="AH83" s="202">
        <v>0</v>
      </c>
      <c r="AI83" s="202">
        <v>28.93</v>
      </c>
      <c r="AJ83" s="202">
        <v>0</v>
      </c>
      <c r="AK83" s="202">
        <v>57.6</v>
      </c>
      <c r="AL83" s="202">
        <v>0</v>
      </c>
      <c r="AM83" s="202">
        <v>0</v>
      </c>
      <c r="AN83" s="202">
        <v>0</v>
      </c>
      <c r="AO83" s="202">
        <v>180</v>
      </c>
      <c r="AP83" s="202">
        <v>0</v>
      </c>
      <c r="AQ83" s="202">
        <v>0</v>
      </c>
      <c r="AR83" s="202">
        <v>11.2</v>
      </c>
      <c r="AS83" s="202">
        <v>18.149999999999999</v>
      </c>
      <c r="AT83" s="202">
        <v>10.58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5.99</v>
      </c>
      <c r="J84" s="202">
        <v>1.39</v>
      </c>
      <c r="K84" s="202">
        <v>6.44</v>
      </c>
      <c r="L84" s="202">
        <v>1.71</v>
      </c>
      <c r="M84" s="202">
        <v>0</v>
      </c>
      <c r="N84" s="202">
        <v>1.18</v>
      </c>
      <c r="O84" s="202">
        <v>1.98</v>
      </c>
      <c r="P84" s="202">
        <v>2.4500000000000002</v>
      </c>
      <c r="Q84" s="202">
        <v>0.21</v>
      </c>
      <c r="R84" s="202">
        <v>0.42</v>
      </c>
      <c r="S84" s="202">
        <v>0.26</v>
      </c>
      <c r="T84" s="202">
        <v>0</v>
      </c>
      <c r="U84" s="202">
        <v>9.73</v>
      </c>
      <c r="V84" s="202">
        <v>0.16</v>
      </c>
      <c r="W84" s="202">
        <v>0.45</v>
      </c>
      <c r="X84" s="202">
        <v>1.48</v>
      </c>
      <c r="Y84" s="202">
        <v>0</v>
      </c>
      <c r="Z84" s="202">
        <v>1.39</v>
      </c>
      <c r="AA84" s="202">
        <v>0.9</v>
      </c>
      <c r="AB84" s="202">
        <v>0</v>
      </c>
      <c r="AC84" s="202">
        <v>0.68</v>
      </c>
      <c r="AD84" s="202">
        <v>6.82</v>
      </c>
      <c r="AE84" s="202">
        <v>0</v>
      </c>
      <c r="AF84" s="202">
        <v>0</v>
      </c>
      <c r="AG84" s="202">
        <v>24.11</v>
      </c>
      <c r="AH84" s="202">
        <v>0</v>
      </c>
      <c r="AI84" s="202">
        <v>28.93</v>
      </c>
      <c r="AJ84" s="202">
        <v>0</v>
      </c>
      <c r="AK84" s="202">
        <v>57.6</v>
      </c>
      <c r="AL84" s="202">
        <v>0</v>
      </c>
      <c r="AM84" s="202">
        <v>0</v>
      </c>
      <c r="AN84" s="202">
        <v>0</v>
      </c>
      <c r="AO84" s="202">
        <v>180</v>
      </c>
      <c r="AP84" s="202">
        <v>0</v>
      </c>
      <c r="AQ84" s="202">
        <v>0</v>
      </c>
      <c r="AR84" s="202">
        <v>11.25</v>
      </c>
      <c r="AS84" s="202">
        <v>18.149999999999999</v>
      </c>
      <c r="AT84" s="202">
        <v>10.58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5.99</v>
      </c>
      <c r="J85" s="202">
        <v>1.39</v>
      </c>
      <c r="K85" s="202">
        <v>6.44</v>
      </c>
      <c r="L85" s="202">
        <v>1.71</v>
      </c>
      <c r="M85" s="202">
        <v>0</v>
      </c>
      <c r="N85" s="202">
        <v>1.18</v>
      </c>
      <c r="O85" s="202">
        <v>1.98</v>
      </c>
      <c r="P85" s="202">
        <v>2.4500000000000002</v>
      </c>
      <c r="Q85" s="202">
        <v>0.21</v>
      </c>
      <c r="R85" s="202">
        <v>0.42</v>
      </c>
      <c r="S85" s="202">
        <v>0.26</v>
      </c>
      <c r="T85" s="202">
        <v>0</v>
      </c>
      <c r="U85" s="202">
        <v>9.73</v>
      </c>
      <c r="V85" s="202">
        <v>0.16</v>
      </c>
      <c r="W85" s="202">
        <v>0.45</v>
      </c>
      <c r="X85" s="202">
        <v>1.48</v>
      </c>
      <c r="Y85" s="202">
        <v>0</v>
      </c>
      <c r="Z85" s="202">
        <v>1.39</v>
      </c>
      <c r="AA85" s="202">
        <v>0.9</v>
      </c>
      <c r="AB85" s="202">
        <v>0</v>
      </c>
      <c r="AC85" s="202">
        <v>0.68</v>
      </c>
      <c r="AD85" s="202">
        <v>6.82</v>
      </c>
      <c r="AE85" s="202">
        <v>0</v>
      </c>
      <c r="AF85" s="202">
        <v>0</v>
      </c>
      <c r="AG85" s="202">
        <v>24.11</v>
      </c>
      <c r="AH85" s="202">
        <v>0</v>
      </c>
      <c r="AI85" s="202">
        <v>28.93</v>
      </c>
      <c r="AJ85" s="202">
        <v>0</v>
      </c>
      <c r="AK85" s="202">
        <v>57.6</v>
      </c>
      <c r="AL85" s="202">
        <v>0</v>
      </c>
      <c r="AM85" s="202">
        <v>0</v>
      </c>
      <c r="AN85" s="202">
        <v>0</v>
      </c>
      <c r="AO85" s="202">
        <v>180</v>
      </c>
      <c r="AP85" s="202">
        <v>0</v>
      </c>
      <c r="AQ85" s="202">
        <v>0</v>
      </c>
      <c r="AR85" s="202">
        <v>11.25</v>
      </c>
      <c r="AS85" s="202">
        <v>18.149999999999999</v>
      </c>
      <c r="AT85" s="202">
        <v>10.58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5.99</v>
      </c>
      <c r="J86" s="202">
        <v>1.39</v>
      </c>
      <c r="K86" s="202">
        <v>6.44</v>
      </c>
      <c r="L86" s="202">
        <v>1.71</v>
      </c>
      <c r="M86" s="202">
        <v>0</v>
      </c>
      <c r="N86" s="202">
        <v>1.18</v>
      </c>
      <c r="O86" s="202">
        <v>1.98</v>
      </c>
      <c r="P86" s="202">
        <v>2.4500000000000002</v>
      </c>
      <c r="Q86" s="202">
        <v>0.21</v>
      </c>
      <c r="R86" s="202">
        <v>0.42</v>
      </c>
      <c r="S86" s="202">
        <v>0.26</v>
      </c>
      <c r="T86" s="202">
        <v>0</v>
      </c>
      <c r="U86" s="202">
        <v>9.73</v>
      </c>
      <c r="V86" s="202">
        <v>0.16</v>
      </c>
      <c r="W86" s="202">
        <v>0.45</v>
      </c>
      <c r="X86" s="202">
        <v>1.48</v>
      </c>
      <c r="Y86" s="202">
        <v>0</v>
      </c>
      <c r="Z86" s="202">
        <v>1.39</v>
      </c>
      <c r="AA86" s="202">
        <v>0.9</v>
      </c>
      <c r="AB86" s="202">
        <v>0</v>
      </c>
      <c r="AC86" s="202">
        <v>0.68</v>
      </c>
      <c r="AD86" s="202">
        <v>6.82</v>
      </c>
      <c r="AE86" s="202">
        <v>0</v>
      </c>
      <c r="AF86" s="202">
        <v>0</v>
      </c>
      <c r="AG86" s="202">
        <v>24.11</v>
      </c>
      <c r="AH86" s="202">
        <v>0</v>
      </c>
      <c r="AI86" s="202">
        <v>28.93</v>
      </c>
      <c r="AJ86" s="202">
        <v>0</v>
      </c>
      <c r="AK86" s="202">
        <v>57.6</v>
      </c>
      <c r="AL86" s="202">
        <v>0</v>
      </c>
      <c r="AM86" s="202">
        <v>0</v>
      </c>
      <c r="AN86" s="202">
        <v>0</v>
      </c>
      <c r="AO86" s="202">
        <v>180</v>
      </c>
      <c r="AP86" s="202">
        <v>0</v>
      </c>
      <c r="AQ86" s="202">
        <v>0</v>
      </c>
      <c r="AR86" s="202">
        <v>11.25</v>
      </c>
      <c r="AS86" s="202">
        <v>18.149999999999999</v>
      </c>
      <c r="AT86" s="202">
        <v>10.58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5.99</v>
      </c>
      <c r="J87" s="202">
        <v>1.39</v>
      </c>
      <c r="K87" s="202">
        <v>18.12</v>
      </c>
      <c r="L87" s="202">
        <v>1.71</v>
      </c>
      <c r="M87" s="202">
        <v>0</v>
      </c>
      <c r="N87" s="202">
        <v>1.18</v>
      </c>
      <c r="O87" s="202">
        <v>1.98</v>
      </c>
      <c r="P87" s="202">
        <v>2.4500000000000002</v>
      </c>
      <c r="Q87" s="202">
        <v>0.21</v>
      </c>
      <c r="R87" s="202">
        <v>0.42</v>
      </c>
      <c r="S87" s="202">
        <v>0.26</v>
      </c>
      <c r="T87" s="202">
        <v>0</v>
      </c>
      <c r="U87" s="202">
        <v>9.73</v>
      </c>
      <c r="V87" s="202">
        <v>0.14000000000000001</v>
      </c>
      <c r="W87" s="202">
        <v>0.45</v>
      </c>
      <c r="X87" s="202">
        <v>1.48</v>
      </c>
      <c r="Y87" s="202">
        <v>0</v>
      </c>
      <c r="Z87" s="202">
        <v>1.39</v>
      </c>
      <c r="AA87" s="202">
        <v>0.9</v>
      </c>
      <c r="AB87" s="202">
        <v>0</v>
      </c>
      <c r="AC87" s="202">
        <v>0.68</v>
      </c>
      <c r="AD87" s="202">
        <v>6.82</v>
      </c>
      <c r="AE87" s="202">
        <v>0</v>
      </c>
      <c r="AF87" s="202">
        <v>0</v>
      </c>
      <c r="AG87" s="202">
        <v>24.11</v>
      </c>
      <c r="AH87" s="202">
        <v>0</v>
      </c>
      <c r="AI87" s="202">
        <v>28.93</v>
      </c>
      <c r="AJ87" s="202">
        <v>0</v>
      </c>
      <c r="AK87" s="202">
        <v>57.6</v>
      </c>
      <c r="AL87" s="202">
        <v>0</v>
      </c>
      <c r="AM87" s="202">
        <v>0</v>
      </c>
      <c r="AN87" s="202">
        <v>0</v>
      </c>
      <c r="AO87" s="202">
        <v>180</v>
      </c>
      <c r="AP87" s="202">
        <v>0</v>
      </c>
      <c r="AQ87" s="202">
        <v>0</v>
      </c>
      <c r="AR87" s="202">
        <v>11.28</v>
      </c>
      <c r="AS87" s="202">
        <v>18.149999999999999</v>
      </c>
      <c r="AT87" s="202">
        <v>10.58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5.99</v>
      </c>
      <c r="J88" s="202">
        <v>1.39</v>
      </c>
      <c r="K88" s="202">
        <v>24.84</v>
      </c>
      <c r="L88" s="202">
        <v>1.71</v>
      </c>
      <c r="M88" s="202">
        <v>0</v>
      </c>
      <c r="N88" s="202">
        <v>1.18</v>
      </c>
      <c r="O88" s="202">
        <v>1.98</v>
      </c>
      <c r="P88" s="202">
        <v>2.4500000000000002</v>
      </c>
      <c r="Q88" s="202">
        <v>0.21</v>
      </c>
      <c r="R88" s="202">
        <v>0.42</v>
      </c>
      <c r="S88" s="202">
        <v>0.26</v>
      </c>
      <c r="T88" s="202">
        <v>0</v>
      </c>
      <c r="U88" s="202">
        <v>9.73</v>
      </c>
      <c r="V88" s="202">
        <v>0.14000000000000001</v>
      </c>
      <c r="W88" s="202">
        <v>0.45</v>
      </c>
      <c r="X88" s="202">
        <v>1.48</v>
      </c>
      <c r="Y88" s="202">
        <v>0</v>
      </c>
      <c r="Z88" s="202">
        <v>1.39</v>
      </c>
      <c r="AA88" s="202">
        <v>0.9</v>
      </c>
      <c r="AB88" s="202">
        <v>0</v>
      </c>
      <c r="AC88" s="202">
        <v>0.68</v>
      </c>
      <c r="AD88" s="202">
        <v>6.82</v>
      </c>
      <c r="AE88" s="202">
        <v>0</v>
      </c>
      <c r="AF88" s="202">
        <v>0</v>
      </c>
      <c r="AG88" s="202">
        <v>24.11</v>
      </c>
      <c r="AH88" s="202">
        <v>0</v>
      </c>
      <c r="AI88" s="202">
        <v>28.93</v>
      </c>
      <c r="AJ88" s="202">
        <v>0</v>
      </c>
      <c r="AK88" s="202">
        <v>57.6</v>
      </c>
      <c r="AL88" s="202">
        <v>0</v>
      </c>
      <c r="AM88" s="202">
        <v>0</v>
      </c>
      <c r="AN88" s="202">
        <v>0</v>
      </c>
      <c r="AO88" s="202">
        <v>180</v>
      </c>
      <c r="AP88" s="202">
        <v>0</v>
      </c>
      <c r="AQ88" s="202">
        <v>0</v>
      </c>
      <c r="AR88" s="202">
        <v>11.28</v>
      </c>
      <c r="AS88" s="202">
        <v>18.149999999999999</v>
      </c>
      <c r="AT88" s="202">
        <v>10.58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5.99</v>
      </c>
      <c r="J89" s="202">
        <v>1.39</v>
      </c>
      <c r="K89" s="202">
        <v>48.86</v>
      </c>
      <c r="L89" s="202">
        <v>1.71</v>
      </c>
      <c r="M89" s="202">
        <v>0</v>
      </c>
      <c r="N89" s="202">
        <v>1.18</v>
      </c>
      <c r="O89" s="202">
        <v>1.98</v>
      </c>
      <c r="P89" s="202">
        <v>2.4500000000000002</v>
      </c>
      <c r="Q89" s="202">
        <v>0.21</v>
      </c>
      <c r="R89" s="202">
        <v>0.42</v>
      </c>
      <c r="S89" s="202">
        <v>0.26</v>
      </c>
      <c r="T89" s="202">
        <v>0</v>
      </c>
      <c r="U89" s="202">
        <v>9.73</v>
      </c>
      <c r="V89" s="202">
        <v>0.14000000000000001</v>
      </c>
      <c r="W89" s="202">
        <v>0.45</v>
      </c>
      <c r="X89" s="202">
        <v>1.48</v>
      </c>
      <c r="Y89" s="202">
        <v>0</v>
      </c>
      <c r="Z89" s="202">
        <v>1.39</v>
      </c>
      <c r="AA89" s="202">
        <v>0.9</v>
      </c>
      <c r="AB89" s="202">
        <v>0</v>
      </c>
      <c r="AC89" s="202">
        <v>0.68</v>
      </c>
      <c r="AD89" s="202">
        <v>6.82</v>
      </c>
      <c r="AE89" s="202">
        <v>0</v>
      </c>
      <c r="AF89" s="202">
        <v>0</v>
      </c>
      <c r="AG89" s="202">
        <v>24.11</v>
      </c>
      <c r="AH89" s="202">
        <v>0</v>
      </c>
      <c r="AI89" s="202">
        <v>28.93</v>
      </c>
      <c r="AJ89" s="202">
        <v>0</v>
      </c>
      <c r="AK89" s="202">
        <v>57.6</v>
      </c>
      <c r="AL89" s="202">
        <v>0</v>
      </c>
      <c r="AM89" s="202">
        <v>0</v>
      </c>
      <c r="AN89" s="202">
        <v>0</v>
      </c>
      <c r="AO89" s="202">
        <v>180</v>
      </c>
      <c r="AP89" s="202">
        <v>0</v>
      </c>
      <c r="AQ89" s="202">
        <v>0</v>
      </c>
      <c r="AR89" s="202">
        <v>11.28</v>
      </c>
      <c r="AS89" s="202">
        <v>18.149999999999999</v>
      </c>
      <c r="AT89" s="202">
        <v>10.58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5.99</v>
      </c>
      <c r="J90" s="202">
        <v>1.39</v>
      </c>
      <c r="K90" s="202">
        <v>68.08</v>
      </c>
      <c r="L90" s="202">
        <v>1.71</v>
      </c>
      <c r="M90" s="202">
        <v>0</v>
      </c>
      <c r="N90" s="202">
        <v>1.18</v>
      </c>
      <c r="O90" s="202">
        <v>1.98</v>
      </c>
      <c r="P90" s="202">
        <v>2.4500000000000002</v>
      </c>
      <c r="Q90" s="202">
        <v>0.21</v>
      </c>
      <c r="R90" s="202">
        <v>0.42</v>
      </c>
      <c r="S90" s="202">
        <v>0.26</v>
      </c>
      <c r="T90" s="202">
        <v>0</v>
      </c>
      <c r="U90" s="202">
        <v>9.73</v>
      </c>
      <c r="V90" s="202">
        <v>0.14000000000000001</v>
      </c>
      <c r="W90" s="202">
        <v>0.45</v>
      </c>
      <c r="X90" s="202">
        <v>1.48</v>
      </c>
      <c r="Y90" s="202">
        <v>0</v>
      </c>
      <c r="Z90" s="202">
        <v>1.39</v>
      </c>
      <c r="AA90" s="202">
        <v>0.9</v>
      </c>
      <c r="AB90" s="202">
        <v>0</v>
      </c>
      <c r="AC90" s="202">
        <v>0.68</v>
      </c>
      <c r="AD90" s="202">
        <v>6.82</v>
      </c>
      <c r="AE90" s="202">
        <v>0</v>
      </c>
      <c r="AF90" s="202">
        <v>0</v>
      </c>
      <c r="AG90" s="202">
        <v>24.11</v>
      </c>
      <c r="AH90" s="202">
        <v>0</v>
      </c>
      <c r="AI90" s="202">
        <v>28.93</v>
      </c>
      <c r="AJ90" s="202">
        <v>0</v>
      </c>
      <c r="AK90" s="202">
        <v>57.6</v>
      </c>
      <c r="AL90" s="202">
        <v>0</v>
      </c>
      <c r="AM90" s="202">
        <v>0</v>
      </c>
      <c r="AN90" s="202">
        <v>0</v>
      </c>
      <c r="AO90" s="202">
        <v>180</v>
      </c>
      <c r="AP90" s="202">
        <v>0</v>
      </c>
      <c r="AQ90" s="202">
        <v>0</v>
      </c>
      <c r="AR90" s="202">
        <v>11.28</v>
      </c>
      <c r="AS90" s="202">
        <v>18.149999999999999</v>
      </c>
      <c r="AT90" s="202">
        <v>10.58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5.99</v>
      </c>
      <c r="J91" s="202">
        <v>1.39</v>
      </c>
      <c r="K91" s="202">
        <v>115.27</v>
      </c>
      <c r="L91" s="202">
        <v>1.58</v>
      </c>
      <c r="M91" s="202">
        <v>0</v>
      </c>
      <c r="N91" s="202">
        <v>1.18</v>
      </c>
      <c r="O91" s="202">
        <v>1.98</v>
      </c>
      <c r="P91" s="202">
        <v>2.4500000000000002</v>
      </c>
      <c r="Q91" s="202">
        <v>0.21</v>
      </c>
      <c r="R91" s="202">
        <v>0.42</v>
      </c>
      <c r="S91" s="202">
        <v>0.26</v>
      </c>
      <c r="T91" s="202">
        <v>0</v>
      </c>
      <c r="U91" s="202">
        <v>9.73</v>
      </c>
      <c r="V91" s="202">
        <v>0.14000000000000001</v>
      </c>
      <c r="W91" s="202">
        <v>0.45</v>
      </c>
      <c r="X91" s="202">
        <v>1.48</v>
      </c>
      <c r="Y91" s="202">
        <v>0</v>
      </c>
      <c r="Z91" s="202">
        <v>1.39</v>
      </c>
      <c r="AA91" s="202">
        <v>0.9</v>
      </c>
      <c r="AB91" s="202">
        <v>0</v>
      </c>
      <c r="AC91" s="202">
        <v>0.68</v>
      </c>
      <c r="AD91" s="202">
        <v>6.82</v>
      </c>
      <c r="AE91" s="202">
        <v>0</v>
      </c>
      <c r="AF91" s="202">
        <v>0</v>
      </c>
      <c r="AG91" s="202">
        <v>24.11</v>
      </c>
      <c r="AH91" s="202">
        <v>0</v>
      </c>
      <c r="AI91" s="202">
        <v>28.93</v>
      </c>
      <c r="AJ91" s="202">
        <v>0</v>
      </c>
      <c r="AK91" s="202">
        <v>57.6</v>
      </c>
      <c r="AL91" s="202">
        <v>0</v>
      </c>
      <c r="AM91" s="202">
        <v>0</v>
      </c>
      <c r="AN91" s="202">
        <v>0</v>
      </c>
      <c r="AO91" s="202">
        <v>180</v>
      </c>
      <c r="AP91" s="202">
        <v>0</v>
      </c>
      <c r="AQ91" s="202">
        <v>0</v>
      </c>
      <c r="AR91" s="202">
        <v>11.34</v>
      </c>
      <c r="AS91" s="202">
        <v>18.149999999999999</v>
      </c>
      <c r="AT91" s="202">
        <v>10.58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5.99</v>
      </c>
      <c r="J92" s="202">
        <v>1.39</v>
      </c>
      <c r="K92" s="202">
        <v>124.14</v>
      </c>
      <c r="L92" s="202">
        <v>1.71</v>
      </c>
      <c r="M92" s="202">
        <v>0</v>
      </c>
      <c r="N92" s="202">
        <v>1.18</v>
      </c>
      <c r="O92" s="202">
        <v>1.98</v>
      </c>
      <c r="P92" s="202">
        <v>2.4500000000000002</v>
      </c>
      <c r="Q92" s="202">
        <v>0.21</v>
      </c>
      <c r="R92" s="202">
        <v>0.42</v>
      </c>
      <c r="S92" s="202">
        <v>0.26</v>
      </c>
      <c r="T92" s="202">
        <v>0</v>
      </c>
      <c r="U92" s="202">
        <v>9.73</v>
      </c>
      <c r="V92" s="202">
        <v>0.14000000000000001</v>
      </c>
      <c r="W92" s="202">
        <v>0.45</v>
      </c>
      <c r="X92" s="202">
        <v>1.48</v>
      </c>
      <c r="Y92" s="202">
        <v>0</v>
      </c>
      <c r="Z92" s="202">
        <v>1.39</v>
      </c>
      <c r="AA92" s="202">
        <v>0.9</v>
      </c>
      <c r="AB92" s="202">
        <v>0</v>
      </c>
      <c r="AC92" s="202">
        <v>0.68</v>
      </c>
      <c r="AD92" s="202">
        <v>6.82</v>
      </c>
      <c r="AE92" s="202">
        <v>0</v>
      </c>
      <c r="AF92" s="202">
        <v>0</v>
      </c>
      <c r="AG92" s="202">
        <v>24.11</v>
      </c>
      <c r="AH92" s="202">
        <v>0</v>
      </c>
      <c r="AI92" s="202">
        <v>28.93</v>
      </c>
      <c r="AJ92" s="202">
        <v>0</v>
      </c>
      <c r="AK92" s="202">
        <v>57.6</v>
      </c>
      <c r="AL92" s="202">
        <v>0</v>
      </c>
      <c r="AM92" s="202">
        <v>0</v>
      </c>
      <c r="AN92" s="202">
        <v>0</v>
      </c>
      <c r="AO92" s="202">
        <v>180</v>
      </c>
      <c r="AP92" s="202">
        <v>0</v>
      </c>
      <c r="AQ92" s="202">
        <v>0</v>
      </c>
      <c r="AR92" s="202">
        <v>11.39</v>
      </c>
      <c r="AS92" s="202">
        <v>18.149999999999999</v>
      </c>
      <c r="AT92" s="202">
        <v>10.58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5.99</v>
      </c>
      <c r="J93" s="202">
        <v>1.39</v>
      </c>
      <c r="K93" s="202">
        <v>124.14</v>
      </c>
      <c r="L93" s="202">
        <v>1.71</v>
      </c>
      <c r="M93" s="202">
        <v>0</v>
      </c>
      <c r="N93" s="202">
        <v>1.18</v>
      </c>
      <c r="O93" s="202">
        <v>1.98</v>
      </c>
      <c r="P93" s="202">
        <v>2.4500000000000002</v>
      </c>
      <c r="Q93" s="202">
        <v>0.21</v>
      </c>
      <c r="R93" s="202">
        <v>0.42</v>
      </c>
      <c r="S93" s="202">
        <v>0.26</v>
      </c>
      <c r="T93" s="202">
        <v>0</v>
      </c>
      <c r="U93" s="202">
        <v>9.73</v>
      </c>
      <c r="V93" s="202">
        <v>0.14000000000000001</v>
      </c>
      <c r="W93" s="202">
        <v>0.45</v>
      </c>
      <c r="X93" s="202">
        <v>1.48</v>
      </c>
      <c r="Y93" s="202">
        <v>0</v>
      </c>
      <c r="Z93" s="202">
        <v>1.39</v>
      </c>
      <c r="AA93" s="202">
        <v>0.9</v>
      </c>
      <c r="AB93" s="202">
        <v>0</v>
      </c>
      <c r="AC93" s="202">
        <v>0.68</v>
      </c>
      <c r="AD93" s="202">
        <v>6.82</v>
      </c>
      <c r="AE93" s="202">
        <v>0</v>
      </c>
      <c r="AF93" s="202">
        <v>0</v>
      </c>
      <c r="AG93" s="202">
        <v>24.11</v>
      </c>
      <c r="AH93" s="202">
        <v>0</v>
      </c>
      <c r="AI93" s="202">
        <v>28.93</v>
      </c>
      <c r="AJ93" s="202">
        <v>0</v>
      </c>
      <c r="AK93" s="202">
        <v>57.6</v>
      </c>
      <c r="AL93" s="202">
        <v>0</v>
      </c>
      <c r="AM93" s="202">
        <v>0</v>
      </c>
      <c r="AN93" s="202">
        <v>0</v>
      </c>
      <c r="AO93" s="202">
        <v>180</v>
      </c>
      <c r="AP93" s="202">
        <v>0</v>
      </c>
      <c r="AQ93" s="202">
        <v>0</v>
      </c>
      <c r="AR93" s="202">
        <v>11.39</v>
      </c>
      <c r="AS93" s="202">
        <v>18.149999999999999</v>
      </c>
      <c r="AT93" s="202">
        <v>10.58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5.99</v>
      </c>
      <c r="J94" s="202">
        <v>1.39</v>
      </c>
      <c r="K94" s="202">
        <v>124.14</v>
      </c>
      <c r="L94" s="202">
        <v>1.71</v>
      </c>
      <c r="M94" s="202">
        <v>0</v>
      </c>
      <c r="N94" s="202">
        <v>1.18</v>
      </c>
      <c r="O94" s="202">
        <v>1.98</v>
      </c>
      <c r="P94" s="202">
        <v>2.4500000000000002</v>
      </c>
      <c r="Q94" s="202">
        <v>0.21</v>
      </c>
      <c r="R94" s="202">
        <v>0.42</v>
      </c>
      <c r="S94" s="202">
        <v>0.26</v>
      </c>
      <c r="T94" s="202">
        <v>0</v>
      </c>
      <c r="U94" s="202">
        <v>9.73</v>
      </c>
      <c r="V94" s="202">
        <v>0.14000000000000001</v>
      </c>
      <c r="W94" s="202">
        <v>0.45</v>
      </c>
      <c r="X94" s="202">
        <v>1.48</v>
      </c>
      <c r="Y94" s="202">
        <v>0</v>
      </c>
      <c r="Z94" s="202">
        <v>1.39</v>
      </c>
      <c r="AA94" s="202">
        <v>0.9</v>
      </c>
      <c r="AB94" s="202">
        <v>0</v>
      </c>
      <c r="AC94" s="202">
        <v>0.68</v>
      </c>
      <c r="AD94" s="202">
        <v>6.82</v>
      </c>
      <c r="AE94" s="202">
        <v>0</v>
      </c>
      <c r="AF94" s="202">
        <v>0</v>
      </c>
      <c r="AG94" s="202">
        <v>24.11</v>
      </c>
      <c r="AH94" s="202">
        <v>0</v>
      </c>
      <c r="AI94" s="202">
        <v>28.93</v>
      </c>
      <c r="AJ94" s="202">
        <v>0</v>
      </c>
      <c r="AK94" s="202">
        <v>57.6</v>
      </c>
      <c r="AL94" s="202">
        <v>0</v>
      </c>
      <c r="AM94" s="202">
        <v>0</v>
      </c>
      <c r="AN94" s="202">
        <v>0</v>
      </c>
      <c r="AO94" s="202">
        <v>180</v>
      </c>
      <c r="AP94" s="202">
        <v>0</v>
      </c>
      <c r="AQ94" s="202">
        <v>0</v>
      </c>
      <c r="AR94" s="202">
        <v>11.39</v>
      </c>
      <c r="AS94" s="202">
        <v>18.149999999999999</v>
      </c>
      <c r="AT94" s="202">
        <v>10.58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5.99</v>
      </c>
      <c r="J95" s="202">
        <v>1.39</v>
      </c>
      <c r="K95" s="202">
        <v>133</v>
      </c>
      <c r="L95" s="202">
        <v>23.38</v>
      </c>
      <c r="M95" s="202">
        <v>0</v>
      </c>
      <c r="N95" s="202">
        <v>1.18</v>
      </c>
      <c r="O95" s="202">
        <v>1.98</v>
      </c>
      <c r="P95" s="202">
        <v>2.4500000000000002</v>
      </c>
      <c r="Q95" s="202">
        <v>0.21</v>
      </c>
      <c r="R95" s="202">
        <v>0.42</v>
      </c>
      <c r="S95" s="202">
        <v>0.26</v>
      </c>
      <c r="T95" s="202">
        <v>0</v>
      </c>
      <c r="U95" s="202">
        <v>9.73</v>
      </c>
      <c r="V95" s="202">
        <v>0.14000000000000001</v>
      </c>
      <c r="W95" s="202">
        <v>0.45</v>
      </c>
      <c r="X95" s="202">
        <v>1.48</v>
      </c>
      <c r="Y95" s="202">
        <v>0</v>
      </c>
      <c r="Z95" s="202">
        <v>1.39</v>
      </c>
      <c r="AA95" s="202">
        <v>0.9</v>
      </c>
      <c r="AB95" s="202">
        <v>0</v>
      </c>
      <c r="AC95" s="202">
        <v>0.68</v>
      </c>
      <c r="AD95" s="202">
        <v>6.82</v>
      </c>
      <c r="AE95" s="202">
        <v>0</v>
      </c>
      <c r="AF95" s="202">
        <v>0</v>
      </c>
      <c r="AG95" s="202">
        <v>24.11</v>
      </c>
      <c r="AH95" s="202">
        <v>0</v>
      </c>
      <c r="AI95" s="202">
        <v>28.93</v>
      </c>
      <c r="AJ95" s="202">
        <v>0</v>
      </c>
      <c r="AK95" s="202">
        <v>57.6</v>
      </c>
      <c r="AL95" s="202">
        <v>0</v>
      </c>
      <c r="AM95" s="202">
        <v>0</v>
      </c>
      <c r="AN95" s="202">
        <v>0</v>
      </c>
      <c r="AO95" s="202">
        <v>180</v>
      </c>
      <c r="AP95" s="202">
        <v>0</v>
      </c>
      <c r="AQ95" s="202">
        <v>0</v>
      </c>
      <c r="AR95" s="202">
        <v>11.39</v>
      </c>
      <c r="AS95" s="202">
        <v>18.149999999999999</v>
      </c>
      <c r="AT95" s="202">
        <v>10.58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5.99</v>
      </c>
      <c r="J96" s="202">
        <v>1.39</v>
      </c>
      <c r="K96" s="202">
        <v>130.09</v>
      </c>
      <c r="L96" s="202">
        <v>23.38</v>
      </c>
      <c r="M96" s="202">
        <v>0</v>
      </c>
      <c r="N96" s="202">
        <v>1.18</v>
      </c>
      <c r="O96" s="202">
        <v>1.98</v>
      </c>
      <c r="P96" s="202">
        <v>2.4500000000000002</v>
      </c>
      <c r="Q96" s="202">
        <v>0.21</v>
      </c>
      <c r="R96" s="202">
        <v>0.42</v>
      </c>
      <c r="S96" s="202">
        <v>0.26</v>
      </c>
      <c r="T96" s="202">
        <v>0</v>
      </c>
      <c r="U96" s="202">
        <v>9.73</v>
      </c>
      <c r="V96" s="202">
        <v>0.14000000000000001</v>
      </c>
      <c r="W96" s="202">
        <v>0.45</v>
      </c>
      <c r="X96" s="202">
        <v>1.48</v>
      </c>
      <c r="Y96" s="202">
        <v>0</v>
      </c>
      <c r="Z96" s="202">
        <v>1.39</v>
      </c>
      <c r="AA96" s="202">
        <v>0.9</v>
      </c>
      <c r="AB96" s="202">
        <v>0</v>
      </c>
      <c r="AC96" s="202">
        <v>0.68</v>
      </c>
      <c r="AD96" s="202">
        <v>6.82</v>
      </c>
      <c r="AE96" s="202">
        <v>0</v>
      </c>
      <c r="AF96" s="202">
        <v>0</v>
      </c>
      <c r="AG96" s="202">
        <v>24.11</v>
      </c>
      <c r="AH96" s="202">
        <v>0</v>
      </c>
      <c r="AI96" s="202">
        <v>28.93</v>
      </c>
      <c r="AJ96" s="202">
        <v>0</v>
      </c>
      <c r="AK96" s="202">
        <v>57.6</v>
      </c>
      <c r="AL96" s="202">
        <v>0</v>
      </c>
      <c r="AM96" s="202">
        <v>0</v>
      </c>
      <c r="AN96" s="202">
        <v>0</v>
      </c>
      <c r="AO96" s="202">
        <v>180</v>
      </c>
      <c r="AP96" s="202">
        <v>0</v>
      </c>
      <c r="AQ96" s="202">
        <v>0</v>
      </c>
      <c r="AR96" s="202">
        <v>11.44</v>
      </c>
      <c r="AS96" s="202">
        <v>18.149999999999999</v>
      </c>
      <c r="AT96" s="202">
        <v>10.58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5.99</v>
      </c>
      <c r="J97" s="202">
        <v>1.39</v>
      </c>
      <c r="K97" s="202">
        <v>142.76</v>
      </c>
      <c r="L97" s="202">
        <v>23.38</v>
      </c>
      <c r="M97" s="202">
        <v>0</v>
      </c>
      <c r="N97" s="202">
        <v>1.18</v>
      </c>
      <c r="O97" s="202">
        <v>1.98</v>
      </c>
      <c r="P97" s="202">
        <v>2.4500000000000002</v>
      </c>
      <c r="Q97" s="202">
        <v>0.21</v>
      </c>
      <c r="R97" s="202">
        <v>0.42</v>
      </c>
      <c r="S97" s="202">
        <v>0.26</v>
      </c>
      <c r="T97" s="202">
        <v>0</v>
      </c>
      <c r="U97" s="202">
        <v>9.73</v>
      </c>
      <c r="V97" s="202">
        <v>0.14000000000000001</v>
      </c>
      <c r="W97" s="202">
        <v>0.45</v>
      </c>
      <c r="X97" s="202">
        <v>1.48</v>
      </c>
      <c r="Y97" s="202">
        <v>0</v>
      </c>
      <c r="Z97" s="202">
        <v>1.39</v>
      </c>
      <c r="AA97" s="202">
        <v>0.9</v>
      </c>
      <c r="AB97" s="202">
        <v>0</v>
      </c>
      <c r="AC97" s="202">
        <v>0.68</v>
      </c>
      <c r="AD97" s="202">
        <v>6.82</v>
      </c>
      <c r="AE97" s="202">
        <v>0</v>
      </c>
      <c r="AF97" s="202">
        <v>0</v>
      </c>
      <c r="AG97" s="202">
        <v>24.11</v>
      </c>
      <c r="AH97" s="202">
        <v>0</v>
      </c>
      <c r="AI97" s="202">
        <v>28.93</v>
      </c>
      <c r="AJ97" s="202">
        <v>0</v>
      </c>
      <c r="AK97" s="202">
        <v>57.6</v>
      </c>
      <c r="AL97" s="202">
        <v>0</v>
      </c>
      <c r="AM97" s="202">
        <v>0</v>
      </c>
      <c r="AN97" s="202">
        <v>0</v>
      </c>
      <c r="AO97" s="202">
        <v>180</v>
      </c>
      <c r="AP97" s="202">
        <v>0</v>
      </c>
      <c r="AQ97" s="202">
        <v>0</v>
      </c>
      <c r="AR97" s="202">
        <v>11.44</v>
      </c>
      <c r="AS97" s="202">
        <v>18.149999999999999</v>
      </c>
      <c r="AT97" s="202">
        <v>10.58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5.99</v>
      </c>
      <c r="J98" s="202">
        <v>1.39</v>
      </c>
      <c r="K98" s="202">
        <v>142.76</v>
      </c>
      <c r="L98" s="202">
        <v>23.33</v>
      </c>
      <c r="M98" s="202">
        <v>0</v>
      </c>
      <c r="N98" s="202">
        <v>1.18</v>
      </c>
      <c r="O98" s="202">
        <v>1.98</v>
      </c>
      <c r="P98" s="202">
        <v>2.4500000000000002</v>
      </c>
      <c r="Q98" s="202">
        <v>0.21</v>
      </c>
      <c r="R98" s="202">
        <v>0.42</v>
      </c>
      <c r="S98" s="202">
        <v>0.26</v>
      </c>
      <c r="T98" s="202">
        <v>0</v>
      </c>
      <c r="U98" s="202">
        <v>9.73</v>
      </c>
      <c r="V98" s="202">
        <v>0.14000000000000001</v>
      </c>
      <c r="W98" s="202">
        <v>0.45</v>
      </c>
      <c r="X98" s="202">
        <v>1.48</v>
      </c>
      <c r="Y98" s="202">
        <v>0</v>
      </c>
      <c r="Z98" s="202">
        <v>1.39</v>
      </c>
      <c r="AA98" s="202">
        <v>0.9</v>
      </c>
      <c r="AB98" s="202">
        <v>0</v>
      </c>
      <c r="AC98" s="202">
        <v>0.68</v>
      </c>
      <c r="AD98" s="202">
        <v>6.82</v>
      </c>
      <c r="AE98" s="202">
        <v>0</v>
      </c>
      <c r="AF98" s="202">
        <v>0</v>
      </c>
      <c r="AG98" s="202">
        <v>24.11</v>
      </c>
      <c r="AH98" s="202">
        <v>0</v>
      </c>
      <c r="AI98" s="202">
        <v>28.93</v>
      </c>
      <c r="AJ98" s="202">
        <v>0</v>
      </c>
      <c r="AK98" s="202">
        <v>57.6</v>
      </c>
      <c r="AL98" s="202">
        <v>0</v>
      </c>
      <c r="AM98" s="202">
        <v>0</v>
      </c>
      <c r="AN98" s="202">
        <v>0</v>
      </c>
      <c r="AO98" s="202">
        <v>180</v>
      </c>
      <c r="AP98" s="202">
        <v>0</v>
      </c>
      <c r="AQ98" s="202">
        <v>0</v>
      </c>
      <c r="AR98" s="202">
        <v>11.44</v>
      </c>
      <c r="AS98" s="202">
        <v>18.149999999999999</v>
      </c>
      <c r="AT98" s="202">
        <v>10.58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0.14376000000000017</v>
      </c>
      <c r="J99">
        <f t="shared" si="0"/>
        <v>3.3360000000000001E-2</v>
      </c>
      <c r="K99">
        <f t="shared" si="0"/>
        <v>1.9987649999999986</v>
      </c>
      <c r="L99">
        <f t="shared" si="0"/>
        <v>0.31263000000000035</v>
      </c>
      <c r="M99">
        <f t="shared" si="0"/>
        <v>0</v>
      </c>
      <c r="N99">
        <f t="shared" si="0"/>
        <v>2.8320000000000067E-2</v>
      </c>
      <c r="O99">
        <f t="shared" si="0"/>
        <v>4.7519999999999937E-2</v>
      </c>
      <c r="P99">
        <f t="shared" si="0"/>
        <v>5.8799999999999908E-2</v>
      </c>
      <c r="Q99">
        <f t="shared" si="0"/>
        <v>2.2882499999999958E-2</v>
      </c>
      <c r="R99">
        <f t="shared" si="0"/>
        <v>4.9572499999999853E-2</v>
      </c>
      <c r="S99">
        <f t="shared" si="0"/>
        <v>2.0415000000000055E-2</v>
      </c>
      <c r="T99">
        <f t="shared" si="0"/>
        <v>0</v>
      </c>
      <c r="U99">
        <f t="shared" si="0"/>
        <v>0.25330000000000019</v>
      </c>
      <c r="V99">
        <f t="shared" si="0"/>
        <v>7.1875000000000046E-3</v>
      </c>
      <c r="W99">
        <f t="shared" si="0"/>
        <v>1.351250000000003E-2</v>
      </c>
      <c r="X99">
        <f t="shared" si="0"/>
        <v>4.0182499999999975E-2</v>
      </c>
      <c r="Y99">
        <f t="shared" si="0"/>
        <v>0</v>
      </c>
      <c r="Z99">
        <f t="shared" si="0"/>
        <v>0.13532499999999978</v>
      </c>
      <c r="AA99">
        <f t="shared" si="0"/>
        <v>9.9392499999999828E-2</v>
      </c>
      <c r="AB99">
        <f t="shared" si="0"/>
        <v>0</v>
      </c>
      <c r="AC99">
        <f t="shared" si="0"/>
        <v>1.4594999999999993E-2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1.366E-2</v>
      </c>
      <c r="AI99">
        <f t="shared" si="0"/>
        <v>0.69431999999999927</v>
      </c>
      <c r="AJ99">
        <f t="shared" si="0"/>
        <v>0</v>
      </c>
      <c r="AK99">
        <f t="shared" si="0"/>
        <v>1.382400000000001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0.26985250000000016</v>
      </c>
      <c r="AS99">
        <f t="shared" si="0"/>
        <v>0.43360250000000072</v>
      </c>
      <c r="AT99">
        <f t="shared" si="0"/>
        <v>0.25392000000000042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9.09</v>
      </c>
      <c r="AH3" s="202">
        <v>0</v>
      </c>
      <c r="AI3" s="202">
        <v>10.91</v>
      </c>
      <c r="AJ3" s="202">
        <v>0</v>
      </c>
      <c r="AK3" s="202">
        <v>5.84</v>
      </c>
      <c r="AL3" s="202">
        <v>0</v>
      </c>
      <c r="AM3" s="202">
        <v>0</v>
      </c>
      <c r="AN3" s="202">
        <v>0</v>
      </c>
      <c r="AO3" s="202">
        <v>18.600000000000001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9.09</v>
      </c>
      <c r="AH4" s="202">
        <v>0</v>
      </c>
      <c r="AI4" s="202">
        <v>10.91</v>
      </c>
      <c r="AJ4" s="202">
        <v>0</v>
      </c>
      <c r="AK4" s="202">
        <v>5.84</v>
      </c>
      <c r="AL4" s="202">
        <v>0</v>
      </c>
      <c r="AM4" s="202">
        <v>0</v>
      </c>
      <c r="AN4" s="202">
        <v>0</v>
      </c>
      <c r="AO4" s="202">
        <v>18.600000000000001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9.09</v>
      </c>
      <c r="AH5" s="202">
        <v>0</v>
      </c>
      <c r="AI5" s="202">
        <v>10.91</v>
      </c>
      <c r="AJ5" s="202">
        <v>0</v>
      </c>
      <c r="AK5" s="202">
        <v>5.84</v>
      </c>
      <c r="AL5" s="202">
        <v>0</v>
      </c>
      <c r="AM5" s="202">
        <v>0</v>
      </c>
      <c r="AN5" s="202">
        <v>0</v>
      </c>
      <c r="AO5" s="202">
        <v>18.600000000000001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9.09</v>
      </c>
      <c r="AH6" s="202">
        <v>0</v>
      </c>
      <c r="AI6" s="202">
        <v>10.91</v>
      </c>
      <c r="AJ6" s="202">
        <v>0</v>
      </c>
      <c r="AK6" s="202">
        <v>5.84</v>
      </c>
      <c r="AL6" s="202">
        <v>0</v>
      </c>
      <c r="AM6" s="202">
        <v>0</v>
      </c>
      <c r="AN6" s="202">
        <v>0</v>
      </c>
      <c r="AO6" s="202">
        <v>18.600000000000001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9.09</v>
      </c>
      <c r="AH7" s="202">
        <v>0</v>
      </c>
      <c r="AI7" s="202">
        <v>10.91</v>
      </c>
      <c r="AJ7" s="202">
        <v>0</v>
      </c>
      <c r="AK7" s="202">
        <v>5.84</v>
      </c>
      <c r="AL7" s="202">
        <v>0</v>
      </c>
      <c r="AM7" s="202">
        <v>0</v>
      </c>
      <c r="AN7" s="202">
        <v>0</v>
      </c>
      <c r="AO7" s="202">
        <v>18.600000000000001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9.09</v>
      </c>
      <c r="AH8" s="202">
        <v>0</v>
      </c>
      <c r="AI8" s="202">
        <v>10.91</v>
      </c>
      <c r="AJ8" s="202">
        <v>0</v>
      </c>
      <c r="AK8" s="202">
        <v>5.84</v>
      </c>
      <c r="AL8" s="202">
        <v>0</v>
      </c>
      <c r="AM8" s="202">
        <v>0</v>
      </c>
      <c r="AN8" s="202">
        <v>0</v>
      </c>
      <c r="AO8" s="202">
        <v>18.600000000000001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9.09</v>
      </c>
      <c r="AH9" s="202">
        <v>0</v>
      </c>
      <c r="AI9" s="202">
        <v>10.91</v>
      </c>
      <c r="AJ9" s="202">
        <v>0</v>
      </c>
      <c r="AK9" s="202">
        <v>5.84</v>
      </c>
      <c r="AL9" s="202">
        <v>0</v>
      </c>
      <c r="AM9" s="202">
        <v>0</v>
      </c>
      <c r="AN9" s="202">
        <v>0</v>
      </c>
      <c r="AO9" s="202">
        <v>18.600000000000001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9.09</v>
      </c>
      <c r="AH10" s="202">
        <v>0</v>
      </c>
      <c r="AI10" s="202">
        <v>10.91</v>
      </c>
      <c r="AJ10" s="202">
        <v>0</v>
      </c>
      <c r="AK10" s="202">
        <v>5.84</v>
      </c>
      <c r="AL10" s="202">
        <v>0</v>
      </c>
      <c r="AM10" s="202">
        <v>0</v>
      </c>
      <c r="AN10" s="202">
        <v>0</v>
      </c>
      <c r="AO10" s="202">
        <v>18.600000000000001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9.09</v>
      </c>
      <c r="AH11" s="202">
        <v>0</v>
      </c>
      <c r="AI11" s="202">
        <v>10.91</v>
      </c>
      <c r="AJ11" s="202">
        <v>0</v>
      </c>
      <c r="AK11" s="202">
        <v>5.84</v>
      </c>
      <c r="AL11" s="202">
        <v>0</v>
      </c>
      <c r="AM11" s="202">
        <v>0</v>
      </c>
      <c r="AN11" s="202">
        <v>0</v>
      </c>
      <c r="AO11" s="202">
        <v>18.600000000000001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9.09</v>
      </c>
      <c r="AH12" s="202">
        <v>0</v>
      </c>
      <c r="AI12" s="202">
        <v>10.91</v>
      </c>
      <c r="AJ12" s="202">
        <v>0</v>
      </c>
      <c r="AK12" s="202">
        <v>5.84</v>
      </c>
      <c r="AL12" s="202">
        <v>0</v>
      </c>
      <c r="AM12" s="202">
        <v>0</v>
      </c>
      <c r="AN12" s="202">
        <v>0</v>
      </c>
      <c r="AO12" s="202">
        <v>18.600000000000001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9.09</v>
      </c>
      <c r="AH13" s="202">
        <v>0</v>
      </c>
      <c r="AI13" s="202">
        <v>10.91</v>
      </c>
      <c r="AJ13" s="202">
        <v>0</v>
      </c>
      <c r="AK13" s="202">
        <v>5.84</v>
      </c>
      <c r="AL13" s="202">
        <v>0</v>
      </c>
      <c r="AM13" s="202">
        <v>0</v>
      </c>
      <c r="AN13" s="202">
        <v>0</v>
      </c>
      <c r="AO13" s="202">
        <v>18.600000000000001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9.09</v>
      </c>
      <c r="AH14" s="202">
        <v>0</v>
      </c>
      <c r="AI14" s="202">
        <v>10.91</v>
      </c>
      <c r="AJ14" s="202">
        <v>0</v>
      </c>
      <c r="AK14" s="202">
        <v>5.84</v>
      </c>
      <c r="AL14" s="202">
        <v>0</v>
      </c>
      <c r="AM14" s="202">
        <v>0</v>
      </c>
      <c r="AN14" s="202">
        <v>0</v>
      </c>
      <c r="AO14" s="202">
        <v>18.600000000000001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9.09</v>
      </c>
      <c r="AH15" s="202">
        <v>0</v>
      </c>
      <c r="AI15" s="202">
        <v>10.91</v>
      </c>
      <c r="AJ15" s="202">
        <v>0</v>
      </c>
      <c r="AK15" s="202">
        <v>5.84</v>
      </c>
      <c r="AL15" s="202">
        <v>0</v>
      </c>
      <c r="AM15" s="202">
        <v>0</v>
      </c>
      <c r="AN15" s="202">
        <v>0</v>
      </c>
      <c r="AO15" s="202">
        <v>18.600000000000001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9.09</v>
      </c>
      <c r="AH16" s="202">
        <v>0</v>
      </c>
      <c r="AI16" s="202">
        <v>10.91</v>
      </c>
      <c r="AJ16" s="202">
        <v>0</v>
      </c>
      <c r="AK16" s="202">
        <v>5.84</v>
      </c>
      <c r="AL16" s="202">
        <v>0</v>
      </c>
      <c r="AM16" s="202">
        <v>0</v>
      </c>
      <c r="AN16" s="202">
        <v>0</v>
      </c>
      <c r="AO16" s="202">
        <v>18.600000000000001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9.09</v>
      </c>
      <c r="AH17" s="202">
        <v>0</v>
      </c>
      <c r="AI17" s="202">
        <v>10.91</v>
      </c>
      <c r="AJ17" s="202">
        <v>0</v>
      </c>
      <c r="AK17" s="202">
        <v>5.84</v>
      </c>
      <c r="AL17" s="202">
        <v>0</v>
      </c>
      <c r="AM17" s="202">
        <v>0</v>
      </c>
      <c r="AN17" s="202">
        <v>0</v>
      </c>
      <c r="AO17" s="202">
        <v>18.600000000000001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9.09</v>
      </c>
      <c r="AH18" s="202">
        <v>0</v>
      </c>
      <c r="AI18" s="202">
        <v>10.91</v>
      </c>
      <c r="AJ18" s="202">
        <v>0</v>
      </c>
      <c r="AK18" s="202">
        <v>5.84</v>
      </c>
      <c r="AL18" s="202">
        <v>0</v>
      </c>
      <c r="AM18" s="202">
        <v>0</v>
      </c>
      <c r="AN18" s="202">
        <v>0</v>
      </c>
      <c r="AO18" s="202">
        <v>18.600000000000001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9.09</v>
      </c>
      <c r="AH19" s="202">
        <v>0</v>
      </c>
      <c r="AI19" s="202">
        <v>10.91</v>
      </c>
      <c r="AJ19" s="202">
        <v>0</v>
      </c>
      <c r="AK19" s="202">
        <v>5.84</v>
      </c>
      <c r="AL19" s="202">
        <v>0</v>
      </c>
      <c r="AM19" s="202">
        <v>0</v>
      </c>
      <c r="AN19" s="202">
        <v>0</v>
      </c>
      <c r="AO19" s="202">
        <v>18.600000000000001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9.09</v>
      </c>
      <c r="AH20" s="202">
        <v>0</v>
      </c>
      <c r="AI20" s="202">
        <v>10.91</v>
      </c>
      <c r="AJ20" s="202">
        <v>0</v>
      </c>
      <c r="AK20" s="202">
        <v>5.84</v>
      </c>
      <c r="AL20" s="202">
        <v>0</v>
      </c>
      <c r="AM20" s="202">
        <v>0</v>
      </c>
      <c r="AN20" s="202">
        <v>0</v>
      </c>
      <c r="AO20" s="202">
        <v>18.600000000000001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9.09</v>
      </c>
      <c r="AH21" s="202">
        <v>0</v>
      </c>
      <c r="AI21" s="202">
        <v>10.91</v>
      </c>
      <c r="AJ21" s="202">
        <v>0</v>
      </c>
      <c r="AK21" s="202">
        <v>5.84</v>
      </c>
      <c r="AL21" s="202">
        <v>0</v>
      </c>
      <c r="AM21" s="202">
        <v>0</v>
      </c>
      <c r="AN21" s="202">
        <v>0</v>
      </c>
      <c r="AO21" s="202">
        <v>18.600000000000001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9.09</v>
      </c>
      <c r="AH22" s="202">
        <v>0</v>
      </c>
      <c r="AI22" s="202">
        <v>10.91</v>
      </c>
      <c r="AJ22" s="202">
        <v>0</v>
      </c>
      <c r="AK22" s="202">
        <v>5.84</v>
      </c>
      <c r="AL22" s="202">
        <v>0</v>
      </c>
      <c r="AM22" s="202">
        <v>0</v>
      </c>
      <c r="AN22" s="202">
        <v>0</v>
      </c>
      <c r="AO22" s="202">
        <v>18.600000000000001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9.09</v>
      </c>
      <c r="AH23" s="202">
        <v>0</v>
      </c>
      <c r="AI23" s="202">
        <v>10.91</v>
      </c>
      <c r="AJ23" s="202">
        <v>0</v>
      </c>
      <c r="AK23" s="202">
        <v>5.84</v>
      </c>
      <c r="AL23" s="202">
        <v>0</v>
      </c>
      <c r="AM23" s="202">
        <v>0</v>
      </c>
      <c r="AN23" s="202">
        <v>0</v>
      </c>
      <c r="AO23" s="202">
        <v>18.600000000000001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9.09</v>
      </c>
      <c r="AH24" s="202">
        <v>0</v>
      </c>
      <c r="AI24" s="202">
        <v>10.91</v>
      </c>
      <c r="AJ24" s="202">
        <v>0</v>
      </c>
      <c r="AK24" s="202">
        <v>5.84</v>
      </c>
      <c r="AL24" s="202">
        <v>0</v>
      </c>
      <c r="AM24" s="202">
        <v>0</v>
      </c>
      <c r="AN24" s="202">
        <v>0</v>
      </c>
      <c r="AO24" s="202">
        <v>18.600000000000001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9.09</v>
      </c>
      <c r="AH25" s="202">
        <v>0</v>
      </c>
      <c r="AI25" s="202">
        <v>10.91</v>
      </c>
      <c r="AJ25" s="202">
        <v>0</v>
      </c>
      <c r="AK25" s="202">
        <v>5.84</v>
      </c>
      <c r="AL25" s="202">
        <v>0</v>
      </c>
      <c r="AM25" s="202">
        <v>0</v>
      </c>
      <c r="AN25" s="202">
        <v>0</v>
      </c>
      <c r="AO25" s="202">
        <v>18.600000000000001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9.09</v>
      </c>
      <c r="AH26" s="202">
        <v>0</v>
      </c>
      <c r="AI26" s="202">
        <v>10.91</v>
      </c>
      <c r="AJ26" s="202">
        <v>0</v>
      </c>
      <c r="AK26" s="202">
        <v>5.84</v>
      </c>
      <c r="AL26" s="202">
        <v>0</v>
      </c>
      <c r="AM26" s="202">
        <v>0</v>
      </c>
      <c r="AN26" s="202">
        <v>0</v>
      </c>
      <c r="AO26" s="202">
        <v>18.600000000000001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9.09</v>
      </c>
      <c r="AH27" s="202">
        <v>0</v>
      </c>
      <c r="AI27" s="202">
        <v>10.91</v>
      </c>
      <c r="AJ27" s="202">
        <v>0</v>
      </c>
      <c r="AK27" s="202">
        <v>5.84</v>
      </c>
      <c r="AL27" s="202">
        <v>0</v>
      </c>
      <c r="AM27" s="202">
        <v>0</v>
      </c>
      <c r="AN27" s="202">
        <v>0</v>
      </c>
      <c r="AO27" s="202">
        <v>18.600000000000001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9.09</v>
      </c>
      <c r="AH28" s="202">
        <v>0</v>
      </c>
      <c r="AI28" s="202">
        <v>10.91</v>
      </c>
      <c r="AJ28" s="202">
        <v>0</v>
      </c>
      <c r="AK28" s="202">
        <v>5.84</v>
      </c>
      <c r="AL28" s="202">
        <v>0</v>
      </c>
      <c r="AM28" s="202">
        <v>0</v>
      </c>
      <c r="AN28" s="202">
        <v>0</v>
      </c>
      <c r="AO28" s="202">
        <v>18.600000000000001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9.09</v>
      </c>
      <c r="AH29" s="202">
        <v>0</v>
      </c>
      <c r="AI29" s="202">
        <v>10.91</v>
      </c>
      <c r="AJ29" s="202">
        <v>0</v>
      </c>
      <c r="AK29" s="202">
        <v>5.84</v>
      </c>
      <c r="AL29" s="202">
        <v>0</v>
      </c>
      <c r="AM29" s="202">
        <v>0</v>
      </c>
      <c r="AN29" s="202">
        <v>0</v>
      </c>
      <c r="AO29" s="202">
        <v>18.600000000000001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9.09</v>
      </c>
      <c r="AH30" s="202">
        <v>0</v>
      </c>
      <c r="AI30" s="202">
        <v>10.91</v>
      </c>
      <c r="AJ30" s="202">
        <v>0</v>
      </c>
      <c r="AK30" s="202">
        <v>5.84</v>
      </c>
      <c r="AL30" s="202">
        <v>0</v>
      </c>
      <c r="AM30" s="202">
        <v>0</v>
      </c>
      <c r="AN30" s="202">
        <v>0</v>
      </c>
      <c r="AO30" s="202">
        <v>18.600000000000001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9.09</v>
      </c>
      <c r="AH31" s="202">
        <v>0</v>
      </c>
      <c r="AI31" s="202">
        <v>10.91</v>
      </c>
      <c r="AJ31" s="202">
        <v>0</v>
      </c>
      <c r="AK31" s="202">
        <v>5.84</v>
      </c>
      <c r="AL31" s="202">
        <v>0</v>
      </c>
      <c r="AM31" s="202">
        <v>0</v>
      </c>
      <c r="AN31" s="202">
        <v>0</v>
      </c>
      <c r="AO31" s="202">
        <v>18.600000000000001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9.09</v>
      </c>
      <c r="AH32" s="202">
        <v>0</v>
      </c>
      <c r="AI32" s="202">
        <v>10.91</v>
      </c>
      <c r="AJ32" s="202">
        <v>0</v>
      </c>
      <c r="AK32" s="202">
        <v>5.84</v>
      </c>
      <c r="AL32" s="202">
        <v>0</v>
      </c>
      <c r="AM32" s="202">
        <v>0</v>
      </c>
      <c r="AN32" s="202">
        <v>0</v>
      </c>
      <c r="AO32" s="202">
        <v>18.600000000000001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9.09</v>
      </c>
      <c r="AH33" s="202">
        <v>0</v>
      </c>
      <c r="AI33" s="202">
        <v>10.91</v>
      </c>
      <c r="AJ33" s="202">
        <v>0</v>
      </c>
      <c r="AK33" s="202">
        <v>5.84</v>
      </c>
      <c r="AL33" s="202">
        <v>0</v>
      </c>
      <c r="AM33" s="202">
        <v>0</v>
      </c>
      <c r="AN33" s="202">
        <v>0</v>
      </c>
      <c r="AO33" s="202">
        <v>18.600000000000001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9.09</v>
      </c>
      <c r="AH34" s="202">
        <v>0</v>
      </c>
      <c r="AI34" s="202">
        <v>10.91</v>
      </c>
      <c r="AJ34" s="202">
        <v>0</v>
      </c>
      <c r="AK34" s="202">
        <v>5.84</v>
      </c>
      <c r="AL34" s="202">
        <v>0</v>
      </c>
      <c r="AM34" s="202">
        <v>0</v>
      </c>
      <c r="AN34" s="202">
        <v>0</v>
      </c>
      <c r="AO34" s="202">
        <v>18.600000000000001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9.09</v>
      </c>
      <c r="AH35" s="202">
        <v>0</v>
      </c>
      <c r="AI35" s="202">
        <v>10.91</v>
      </c>
      <c r="AJ35" s="202">
        <v>0</v>
      </c>
      <c r="AK35" s="202">
        <v>5.84</v>
      </c>
      <c r="AL35" s="202">
        <v>0</v>
      </c>
      <c r="AM35" s="202">
        <v>0</v>
      </c>
      <c r="AN35" s="202">
        <v>0</v>
      </c>
      <c r="AO35" s="202">
        <v>18.600000000000001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9.09</v>
      </c>
      <c r="AH36" s="202">
        <v>0</v>
      </c>
      <c r="AI36" s="202">
        <v>10.91</v>
      </c>
      <c r="AJ36" s="202">
        <v>0</v>
      </c>
      <c r="AK36" s="202">
        <v>5.84</v>
      </c>
      <c r="AL36" s="202">
        <v>0</v>
      </c>
      <c r="AM36" s="202">
        <v>0</v>
      </c>
      <c r="AN36" s="202">
        <v>0</v>
      </c>
      <c r="AO36" s="202">
        <v>18.600000000000001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9.09</v>
      </c>
      <c r="AH37" s="202">
        <v>0</v>
      </c>
      <c r="AI37" s="202">
        <v>10.91</v>
      </c>
      <c r="AJ37" s="202">
        <v>0</v>
      </c>
      <c r="AK37" s="202">
        <v>5.84</v>
      </c>
      <c r="AL37" s="202">
        <v>0</v>
      </c>
      <c r="AM37" s="202">
        <v>0</v>
      </c>
      <c r="AN37" s="202">
        <v>0</v>
      </c>
      <c r="AO37" s="202">
        <v>18.600000000000001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9.09</v>
      </c>
      <c r="AH38" s="202">
        <v>0</v>
      </c>
      <c r="AI38" s="202">
        <v>10.91</v>
      </c>
      <c r="AJ38" s="202">
        <v>0</v>
      </c>
      <c r="AK38" s="202">
        <v>5.84</v>
      </c>
      <c r="AL38" s="202">
        <v>0</v>
      </c>
      <c r="AM38" s="202">
        <v>0</v>
      </c>
      <c r="AN38" s="202">
        <v>0</v>
      </c>
      <c r="AO38" s="202">
        <v>18.600000000000001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9.09</v>
      </c>
      <c r="AH39" s="202">
        <v>0</v>
      </c>
      <c r="AI39" s="202">
        <v>10.91</v>
      </c>
      <c r="AJ39" s="202">
        <v>0</v>
      </c>
      <c r="AK39" s="202">
        <v>5.84</v>
      </c>
      <c r="AL39" s="202">
        <v>0</v>
      </c>
      <c r="AM39" s="202">
        <v>0</v>
      </c>
      <c r="AN39" s="202">
        <v>0</v>
      </c>
      <c r="AO39" s="202">
        <v>18.420000000000002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9.09</v>
      </c>
      <c r="AH40" s="202">
        <v>0</v>
      </c>
      <c r="AI40" s="202">
        <v>10.91</v>
      </c>
      <c r="AJ40" s="202">
        <v>0</v>
      </c>
      <c r="AK40" s="202">
        <v>5.84</v>
      </c>
      <c r="AL40" s="202">
        <v>0</v>
      </c>
      <c r="AM40" s="202">
        <v>0</v>
      </c>
      <c r="AN40" s="202">
        <v>0</v>
      </c>
      <c r="AO40" s="202">
        <v>18.420000000000002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9.09</v>
      </c>
      <c r="AH41" s="202">
        <v>1.21</v>
      </c>
      <c r="AI41" s="202">
        <v>10.91</v>
      </c>
      <c r="AJ41" s="202">
        <v>0</v>
      </c>
      <c r="AK41" s="202">
        <v>5.84</v>
      </c>
      <c r="AL41" s="202">
        <v>0</v>
      </c>
      <c r="AM41" s="202">
        <v>0</v>
      </c>
      <c r="AN41" s="202">
        <v>0</v>
      </c>
      <c r="AO41" s="202">
        <v>18.420000000000002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9.09</v>
      </c>
      <c r="AH42" s="202">
        <v>1.21</v>
      </c>
      <c r="AI42" s="202">
        <v>10.91</v>
      </c>
      <c r="AJ42" s="202">
        <v>0</v>
      </c>
      <c r="AK42" s="202">
        <v>5.84</v>
      </c>
      <c r="AL42" s="202">
        <v>0</v>
      </c>
      <c r="AM42" s="202">
        <v>0</v>
      </c>
      <c r="AN42" s="202">
        <v>0</v>
      </c>
      <c r="AO42" s="202">
        <v>18.420000000000002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9.09</v>
      </c>
      <c r="AH43" s="202">
        <v>2.42</v>
      </c>
      <c r="AI43" s="202">
        <v>10.91</v>
      </c>
      <c r="AJ43" s="202">
        <v>0</v>
      </c>
      <c r="AK43" s="202">
        <v>5.84</v>
      </c>
      <c r="AL43" s="202">
        <v>0</v>
      </c>
      <c r="AM43" s="202">
        <v>0</v>
      </c>
      <c r="AN43" s="202">
        <v>0</v>
      </c>
      <c r="AO43" s="202">
        <v>18.420000000000002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9.09</v>
      </c>
      <c r="AH44" s="202">
        <v>2.42</v>
      </c>
      <c r="AI44" s="202">
        <v>10.91</v>
      </c>
      <c r="AJ44" s="202">
        <v>0</v>
      </c>
      <c r="AK44" s="202">
        <v>5.84</v>
      </c>
      <c r="AL44" s="202">
        <v>0</v>
      </c>
      <c r="AM44" s="202">
        <v>0</v>
      </c>
      <c r="AN44" s="202">
        <v>0</v>
      </c>
      <c r="AO44" s="202">
        <v>18.420000000000002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9.09</v>
      </c>
      <c r="AH45" s="202">
        <v>3.64</v>
      </c>
      <c r="AI45" s="202">
        <v>10.91</v>
      </c>
      <c r="AJ45" s="202">
        <v>0</v>
      </c>
      <c r="AK45" s="202">
        <v>5.84</v>
      </c>
      <c r="AL45" s="202">
        <v>0</v>
      </c>
      <c r="AM45" s="202">
        <v>0</v>
      </c>
      <c r="AN45" s="202">
        <v>0</v>
      </c>
      <c r="AO45" s="202">
        <v>18.420000000000002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9.09</v>
      </c>
      <c r="AH46" s="202">
        <v>4.8499999999999996</v>
      </c>
      <c r="AI46" s="202">
        <v>10.91</v>
      </c>
      <c r="AJ46" s="202">
        <v>0</v>
      </c>
      <c r="AK46" s="202">
        <v>5.84</v>
      </c>
      <c r="AL46" s="202">
        <v>0</v>
      </c>
      <c r="AM46" s="202">
        <v>0</v>
      </c>
      <c r="AN46" s="202">
        <v>0</v>
      </c>
      <c r="AO46" s="202">
        <v>18.420000000000002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9.09</v>
      </c>
      <c r="AH47" s="202">
        <v>4.8499999999999996</v>
      </c>
      <c r="AI47" s="202">
        <v>10.91</v>
      </c>
      <c r="AJ47" s="202">
        <v>0</v>
      </c>
      <c r="AK47" s="202">
        <v>5.84</v>
      </c>
      <c r="AL47" s="202">
        <v>0</v>
      </c>
      <c r="AM47" s="202">
        <v>0</v>
      </c>
      <c r="AN47" s="202">
        <v>0</v>
      </c>
      <c r="AO47" s="202">
        <v>18.420000000000002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9.09</v>
      </c>
      <c r="AH48" s="202">
        <v>0</v>
      </c>
      <c r="AI48" s="202">
        <v>10.91</v>
      </c>
      <c r="AJ48" s="202">
        <v>0</v>
      </c>
      <c r="AK48" s="202">
        <v>5.84</v>
      </c>
      <c r="AL48" s="202">
        <v>0</v>
      </c>
      <c r="AM48" s="202">
        <v>0</v>
      </c>
      <c r="AN48" s="202">
        <v>0</v>
      </c>
      <c r="AO48" s="202">
        <v>18.420000000000002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9.09</v>
      </c>
      <c r="AH49" s="202">
        <v>0</v>
      </c>
      <c r="AI49" s="202">
        <v>10.91</v>
      </c>
      <c r="AJ49" s="202">
        <v>0</v>
      </c>
      <c r="AK49" s="202">
        <v>5.84</v>
      </c>
      <c r="AL49" s="202">
        <v>0</v>
      </c>
      <c r="AM49" s="202">
        <v>0</v>
      </c>
      <c r="AN49" s="202">
        <v>0</v>
      </c>
      <c r="AO49" s="202">
        <v>18.420000000000002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9.09</v>
      </c>
      <c r="AH50" s="202">
        <v>0</v>
      </c>
      <c r="AI50" s="202">
        <v>10.91</v>
      </c>
      <c r="AJ50" s="202">
        <v>0</v>
      </c>
      <c r="AK50" s="202">
        <v>5.84</v>
      </c>
      <c r="AL50" s="202">
        <v>0</v>
      </c>
      <c r="AM50" s="202">
        <v>0</v>
      </c>
      <c r="AN50" s="202">
        <v>0</v>
      </c>
      <c r="AO50" s="202">
        <v>18.420000000000002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9.09</v>
      </c>
      <c r="AH51" s="202">
        <v>0</v>
      </c>
      <c r="AI51" s="202">
        <v>10.91</v>
      </c>
      <c r="AJ51" s="202">
        <v>0</v>
      </c>
      <c r="AK51" s="202">
        <v>5.84</v>
      </c>
      <c r="AL51" s="202">
        <v>0</v>
      </c>
      <c r="AM51" s="202">
        <v>0</v>
      </c>
      <c r="AN51" s="202">
        <v>0</v>
      </c>
      <c r="AO51" s="202">
        <v>18.059999999999999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9.09</v>
      </c>
      <c r="AH52" s="202">
        <v>0</v>
      </c>
      <c r="AI52" s="202">
        <v>10.91</v>
      </c>
      <c r="AJ52" s="202">
        <v>0</v>
      </c>
      <c r="AK52" s="202">
        <v>5.84</v>
      </c>
      <c r="AL52" s="202">
        <v>0</v>
      </c>
      <c r="AM52" s="202">
        <v>0</v>
      </c>
      <c r="AN52" s="202">
        <v>0</v>
      </c>
      <c r="AO52" s="202">
        <v>18.059999999999999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9.09</v>
      </c>
      <c r="AH53" s="202">
        <v>0</v>
      </c>
      <c r="AI53" s="202">
        <v>10.91</v>
      </c>
      <c r="AJ53" s="202">
        <v>0</v>
      </c>
      <c r="AK53" s="202">
        <v>5.84</v>
      </c>
      <c r="AL53" s="202">
        <v>0</v>
      </c>
      <c r="AM53" s="202">
        <v>0</v>
      </c>
      <c r="AN53" s="202">
        <v>0</v>
      </c>
      <c r="AO53" s="202">
        <v>18.059999999999999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9.09</v>
      </c>
      <c r="AH54" s="202">
        <v>0</v>
      </c>
      <c r="AI54" s="202">
        <v>10.91</v>
      </c>
      <c r="AJ54" s="202">
        <v>0</v>
      </c>
      <c r="AK54" s="202">
        <v>5.84</v>
      </c>
      <c r="AL54" s="202">
        <v>0</v>
      </c>
      <c r="AM54" s="202">
        <v>0</v>
      </c>
      <c r="AN54" s="202">
        <v>0</v>
      </c>
      <c r="AO54" s="202">
        <v>18.059999999999999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9.09</v>
      </c>
      <c r="AH55" s="202">
        <v>0</v>
      </c>
      <c r="AI55" s="202">
        <v>10.91</v>
      </c>
      <c r="AJ55" s="202">
        <v>0</v>
      </c>
      <c r="AK55" s="202">
        <v>5.84</v>
      </c>
      <c r="AL55" s="202">
        <v>0</v>
      </c>
      <c r="AM55" s="202">
        <v>0</v>
      </c>
      <c r="AN55" s="202">
        <v>0</v>
      </c>
      <c r="AO55" s="202">
        <v>18.059999999999999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9.09</v>
      </c>
      <c r="AH56" s="202">
        <v>0</v>
      </c>
      <c r="AI56" s="202">
        <v>10.91</v>
      </c>
      <c r="AJ56" s="202">
        <v>0</v>
      </c>
      <c r="AK56" s="202">
        <v>5.84</v>
      </c>
      <c r="AL56" s="202">
        <v>0</v>
      </c>
      <c r="AM56" s="202">
        <v>0</v>
      </c>
      <c r="AN56" s="202">
        <v>0</v>
      </c>
      <c r="AO56" s="202">
        <v>18.059999999999999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9.09</v>
      </c>
      <c r="AH57" s="202">
        <v>0</v>
      </c>
      <c r="AI57" s="202">
        <v>10.91</v>
      </c>
      <c r="AJ57" s="202">
        <v>0</v>
      </c>
      <c r="AK57" s="202">
        <v>5.84</v>
      </c>
      <c r="AL57" s="202">
        <v>0</v>
      </c>
      <c r="AM57" s="202">
        <v>0</v>
      </c>
      <c r="AN57" s="202">
        <v>0</v>
      </c>
      <c r="AO57" s="202">
        <v>18.059999999999999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9.09</v>
      </c>
      <c r="AH58" s="202">
        <v>0</v>
      </c>
      <c r="AI58" s="202">
        <v>10.91</v>
      </c>
      <c r="AJ58" s="202">
        <v>0</v>
      </c>
      <c r="AK58" s="202">
        <v>5.84</v>
      </c>
      <c r="AL58" s="202">
        <v>0</v>
      </c>
      <c r="AM58" s="202">
        <v>0</v>
      </c>
      <c r="AN58" s="202">
        <v>0</v>
      </c>
      <c r="AO58" s="202">
        <v>18.059999999999999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9.09</v>
      </c>
      <c r="AH59" s="202">
        <v>0</v>
      </c>
      <c r="AI59" s="202">
        <v>10.91</v>
      </c>
      <c r="AJ59" s="202">
        <v>0</v>
      </c>
      <c r="AK59" s="202">
        <v>5.84</v>
      </c>
      <c r="AL59" s="202">
        <v>0</v>
      </c>
      <c r="AM59" s="202">
        <v>0</v>
      </c>
      <c r="AN59" s="202">
        <v>0</v>
      </c>
      <c r="AO59" s="202">
        <v>18.059999999999999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9.09</v>
      </c>
      <c r="AH60" s="202">
        <v>0</v>
      </c>
      <c r="AI60" s="202">
        <v>10.91</v>
      </c>
      <c r="AJ60" s="202">
        <v>0</v>
      </c>
      <c r="AK60" s="202">
        <v>5.84</v>
      </c>
      <c r="AL60" s="202">
        <v>0</v>
      </c>
      <c r="AM60" s="202">
        <v>0</v>
      </c>
      <c r="AN60" s="202">
        <v>0</v>
      </c>
      <c r="AO60" s="202">
        <v>18.059999999999999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9.09</v>
      </c>
      <c r="AH61" s="202">
        <v>0</v>
      </c>
      <c r="AI61" s="202">
        <v>10.91</v>
      </c>
      <c r="AJ61" s="202">
        <v>0</v>
      </c>
      <c r="AK61" s="202">
        <v>5.84</v>
      </c>
      <c r="AL61" s="202">
        <v>0</v>
      </c>
      <c r="AM61" s="202">
        <v>0</v>
      </c>
      <c r="AN61" s="202">
        <v>0</v>
      </c>
      <c r="AO61" s="202">
        <v>18.059999999999999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9.09</v>
      </c>
      <c r="AH62" s="202">
        <v>0</v>
      </c>
      <c r="AI62" s="202">
        <v>10.91</v>
      </c>
      <c r="AJ62" s="202">
        <v>0</v>
      </c>
      <c r="AK62" s="202">
        <v>5.84</v>
      </c>
      <c r="AL62" s="202">
        <v>0</v>
      </c>
      <c r="AM62" s="202">
        <v>0</v>
      </c>
      <c r="AN62" s="202">
        <v>0</v>
      </c>
      <c r="AO62" s="202">
        <v>18.059999999999999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9.09</v>
      </c>
      <c r="AH63" s="202">
        <v>0</v>
      </c>
      <c r="AI63" s="202">
        <v>10.91</v>
      </c>
      <c r="AJ63" s="202">
        <v>0</v>
      </c>
      <c r="AK63" s="202">
        <v>5.84</v>
      </c>
      <c r="AL63" s="202">
        <v>0</v>
      </c>
      <c r="AM63" s="202">
        <v>0</v>
      </c>
      <c r="AN63" s="202">
        <v>0</v>
      </c>
      <c r="AO63" s="202">
        <v>18.059999999999999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9.09</v>
      </c>
      <c r="AH64" s="202">
        <v>0</v>
      </c>
      <c r="AI64" s="202">
        <v>10.91</v>
      </c>
      <c r="AJ64" s="202">
        <v>0</v>
      </c>
      <c r="AK64" s="202">
        <v>5.84</v>
      </c>
      <c r="AL64" s="202">
        <v>0</v>
      </c>
      <c r="AM64" s="202">
        <v>0</v>
      </c>
      <c r="AN64" s="202">
        <v>0</v>
      </c>
      <c r="AO64" s="202">
        <v>18.059999999999999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9.09</v>
      </c>
      <c r="AH65" s="202">
        <v>0</v>
      </c>
      <c r="AI65" s="202">
        <v>10.91</v>
      </c>
      <c r="AJ65" s="202">
        <v>0</v>
      </c>
      <c r="AK65" s="202">
        <v>5.84</v>
      </c>
      <c r="AL65" s="202">
        <v>0</v>
      </c>
      <c r="AM65" s="202">
        <v>0</v>
      </c>
      <c r="AN65" s="202">
        <v>0</v>
      </c>
      <c r="AO65" s="202">
        <v>18.059999999999999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9.09</v>
      </c>
      <c r="AH66" s="202">
        <v>0</v>
      </c>
      <c r="AI66" s="202">
        <v>10.91</v>
      </c>
      <c r="AJ66" s="202">
        <v>0</v>
      </c>
      <c r="AK66" s="202">
        <v>5.84</v>
      </c>
      <c r="AL66" s="202">
        <v>0</v>
      </c>
      <c r="AM66" s="202">
        <v>0</v>
      </c>
      <c r="AN66" s="202">
        <v>0</v>
      </c>
      <c r="AO66" s="202">
        <v>18.059999999999999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9.09</v>
      </c>
      <c r="AH67" s="202">
        <v>0</v>
      </c>
      <c r="AI67" s="202">
        <v>10.91</v>
      </c>
      <c r="AJ67" s="202">
        <v>0</v>
      </c>
      <c r="AK67" s="202">
        <v>5.84</v>
      </c>
      <c r="AL67" s="202">
        <v>0</v>
      </c>
      <c r="AM67" s="202">
        <v>0</v>
      </c>
      <c r="AN67" s="202">
        <v>0</v>
      </c>
      <c r="AO67" s="202">
        <v>18.059999999999999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9.09</v>
      </c>
      <c r="AH68" s="202">
        <v>0</v>
      </c>
      <c r="AI68" s="202">
        <v>10.91</v>
      </c>
      <c r="AJ68" s="202">
        <v>0</v>
      </c>
      <c r="AK68" s="202">
        <v>5.84</v>
      </c>
      <c r="AL68" s="202">
        <v>0</v>
      </c>
      <c r="AM68" s="202">
        <v>0</v>
      </c>
      <c r="AN68" s="202">
        <v>0</v>
      </c>
      <c r="AO68" s="202">
        <v>18.059999999999999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9.09</v>
      </c>
      <c r="AH69" s="202">
        <v>0</v>
      </c>
      <c r="AI69" s="202">
        <v>10.91</v>
      </c>
      <c r="AJ69" s="202">
        <v>0</v>
      </c>
      <c r="AK69" s="202">
        <v>5.84</v>
      </c>
      <c r="AL69" s="202">
        <v>0</v>
      </c>
      <c r="AM69" s="202">
        <v>0</v>
      </c>
      <c r="AN69" s="202">
        <v>0</v>
      </c>
      <c r="AO69" s="202">
        <v>18.059999999999999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9.09</v>
      </c>
      <c r="AH70" s="202">
        <v>0</v>
      </c>
      <c r="AI70" s="202">
        <v>10.91</v>
      </c>
      <c r="AJ70" s="202">
        <v>0</v>
      </c>
      <c r="AK70" s="202">
        <v>5.84</v>
      </c>
      <c r="AL70" s="202">
        <v>0</v>
      </c>
      <c r="AM70" s="202">
        <v>0</v>
      </c>
      <c r="AN70" s="202">
        <v>0</v>
      </c>
      <c r="AO70" s="202">
        <v>18.059999999999999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9.09</v>
      </c>
      <c r="AH71" s="202">
        <v>0</v>
      </c>
      <c r="AI71" s="202">
        <v>10.91</v>
      </c>
      <c r="AJ71" s="202">
        <v>0</v>
      </c>
      <c r="AK71" s="202">
        <v>5.84</v>
      </c>
      <c r="AL71" s="202">
        <v>0</v>
      </c>
      <c r="AM71" s="202">
        <v>0</v>
      </c>
      <c r="AN71" s="202">
        <v>0</v>
      </c>
      <c r="AO71" s="202">
        <v>18.059999999999999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9.09</v>
      </c>
      <c r="AH72" s="202">
        <v>0</v>
      </c>
      <c r="AI72" s="202">
        <v>10.91</v>
      </c>
      <c r="AJ72" s="202">
        <v>0</v>
      </c>
      <c r="AK72" s="202">
        <v>5.84</v>
      </c>
      <c r="AL72" s="202">
        <v>0</v>
      </c>
      <c r="AM72" s="202">
        <v>0</v>
      </c>
      <c r="AN72" s="202">
        <v>0</v>
      </c>
      <c r="AO72" s="202">
        <v>18.059999999999999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9.09</v>
      </c>
      <c r="AH73" s="202">
        <v>0</v>
      </c>
      <c r="AI73" s="202">
        <v>10.91</v>
      </c>
      <c r="AJ73" s="202">
        <v>0</v>
      </c>
      <c r="AK73" s="202">
        <v>5.84</v>
      </c>
      <c r="AL73" s="202">
        <v>0</v>
      </c>
      <c r="AM73" s="202">
        <v>0</v>
      </c>
      <c r="AN73" s="202">
        <v>0</v>
      </c>
      <c r="AO73" s="202">
        <v>18.059999999999999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9.09</v>
      </c>
      <c r="AH74" s="202">
        <v>0</v>
      </c>
      <c r="AI74" s="202">
        <v>10.91</v>
      </c>
      <c r="AJ74" s="202">
        <v>0</v>
      </c>
      <c r="AK74" s="202">
        <v>5.84</v>
      </c>
      <c r="AL74" s="202">
        <v>0</v>
      </c>
      <c r="AM74" s="202">
        <v>0</v>
      </c>
      <c r="AN74" s="202">
        <v>0</v>
      </c>
      <c r="AO74" s="202">
        <v>18.059999999999999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9.09</v>
      </c>
      <c r="AH75" s="202">
        <v>0</v>
      </c>
      <c r="AI75" s="202">
        <v>10.91</v>
      </c>
      <c r="AJ75" s="202">
        <v>0</v>
      </c>
      <c r="AK75" s="202">
        <v>5.84</v>
      </c>
      <c r="AL75" s="202">
        <v>0</v>
      </c>
      <c r="AM75" s="202">
        <v>0</v>
      </c>
      <c r="AN75" s="202">
        <v>0</v>
      </c>
      <c r="AO75" s="202">
        <v>18.239999999999998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9.09</v>
      </c>
      <c r="AH76" s="202">
        <v>0</v>
      </c>
      <c r="AI76" s="202">
        <v>10.91</v>
      </c>
      <c r="AJ76" s="202">
        <v>0</v>
      </c>
      <c r="AK76" s="202">
        <v>5.84</v>
      </c>
      <c r="AL76" s="202">
        <v>0</v>
      </c>
      <c r="AM76" s="202">
        <v>0</v>
      </c>
      <c r="AN76" s="202">
        <v>0</v>
      </c>
      <c r="AO76" s="202">
        <v>18.239999999999998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9.09</v>
      </c>
      <c r="AH77" s="202">
        <v>0</v>
      </c>
      <c r="AI77" s="202">
        <v>10.91</v>
      </c>
      <c r="AJ77" s="202">
        <v>0</v>
      </c>
      <c r="AK77" s="202">
        <v>5.84</v>
      </c>
      <c r="AL77" s="202">
        <v>0</v>
      </c>
      <c r="AM77" s="202">
        <v>0</v>
      </c>
      <c r="AN77" s="202">
        <v>0</v>
      </c>
      <c r="AO77" s="202">
        <v>18.239999999999998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9.09</v>
      </c>
      <c r="AH78" s="202">
        <v>0</v>
      </c>
      <c r="AI78" s="202">
        <v>10.91</v>
      </c>
      <c r="AJ78" s="202">
        <v>0</v>
      </c>
      <c r="AK78" s="202">
        <v>5.84</v>
      </c>
      <c r="AL78" s="202">
        <v>0</v>
      </c>
      <c r="AM78" s="202">
        <v>0</v>
      </c>
      <c r="AN78" s="202">
        <v>0</v>
      </c>
      <c r="AO78" s="202">
        <v>18.239999999999998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9.09</v>
      </c>
      <c r="AH79" s="202">
        <v>0</v>
      </c>
      <c r="AI79" s="202">
        <v>10.91</v>
      </c>
      <c r="AJ79" s="202">
        <v>0</v>
      </c>
      <c r="AK79" s="202">
        <v>5.84</v>
      </c>
      <c r="AL79" s="202">
        <v>0</v>
      </c>
      <c r="AM79" s="202">
        <v>0</v>
      </c>
      <c r="AN79" s="202">
        <v>0</v>
      </c>
      <c r="AO79" s="202">
        <v>18.239999999999998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9.09</v>
      </c>
      <c r="AH80" s="202">
        <v>0</v>
      </c>
      <c r="AI80" s="202">
        <v>10.91</v>
      </c>
      <c r="AJ80" s="202">
        <v>0</v>
      </c>
      <c r="AK80" s="202">
        <v>5.84</v>
      </c>
      <c r="AL80" s="202">
        <v>0</v>
      </c>
      <c r="AM80" s="202">
        <v>0</v>
      </c>
      <c r="AN80" s="202">
        <v>0</v>
      </c>
      <c r="AO80" s="202">
        <v>18.239999999999998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9.09</v>
      </c>
      <c r="AH81" s="202">
        <v>0</v>
      </c>
      <c r="AI81" s="202">
        <v>10.91</v>
      </c>
      <c r="AJ81" s="202">
        <v>0</v>
      </c>
      <c r="AK81" s="202">
        <v>5.84</v>
      </c>
      <c r="AL81" s="202">
        <v>0</v>
      </c>
      <c r="AM81" s="202">
        <v>0</v>
      </c>
      <c r="AN81" s="202">
        <v>0</v>
      </c>
      <c r="AO81" s="202">
        <v>18.239999999999998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9.09</v>
      </c>
      <c r="AH82" s="202">
        <v>0</v>
      </c>
      <c r="AI82" s="202">
        <v>10.91</v>
      </c>
      <c r="AJ82" s="202">
        <v>0</v>
      </c>
      <c r="AK82" s="202">
        <v>5.84</v>
      </c>
      <c r="AL82" s="202">
        <v>0</v>
      </c>
      <c r="AM82" s="202">
        <v>0</v>
      </c>
      <c r="AN82" s="202">
        <v>0</v>
      </c>
      <c r="AO82" s="202">
        <v>18.239999999999998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9.09</v>
      </c>
      <c r="AH83" s="202">
        <v>0</v>
      </c>
      <c r="AI83" s="202">
        <v>10.91</v>
      </c>
      <c r="AJ83" s="202">
        <v>0</v>
      </c>
      <c r="AK83" s="202">
        <v>5.84</v>
      </c>
      <c r="AL83" s="202">
        <v>0</v>
      </c>
      <c r="AM83" s="202">
        <v>0</v>
      </c>
      <c r="AN83" s="202">
        <v>0</v>
      </c>
      <c r="AO83" s="202">
        <v>18.239999999999998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9.09</v>
      </c>
      <c r="AH84" s="202">
        <v>0</v>
      </c>
      <c r="AI84" s="202">
        <v>10.91</v>
      </c>
      <c r="AJ84" s="202">
        <v>0</v>
      </c>
      <c r="AK84" s="202">
        <v>5.84</v>
      </c>
      <c r="AL84" s="202">
        <v>0</v>
      </c>
      <c r="AM84" s="202">
        <v>0</v>
      </c>
      <c r="AN84" s="202">
        <v>0</v>
      </c>
      <c r="AO84" s="202">
        <v>18.239999999999998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9.09</v>
      </c>
      <c r="AH85" s="202">
        <v>0</v>
      </c>
      <c r="AI85" s="202">
        <v>10.91</v>
      </c>
      <c r="AJ85" s="202">
        <v>0</v>
      </c>
      <c r="AK85" s="202">
        <v>5.84</v>
      </c>
      <c r="AL85" s="202">
        <v>0</v>
      </c>
      <c r="AM85" s="202">
        <v>0</v>
      </c>
      <c r="AN85" s="202">
        <v>0</v>
      </c>
      <c r="AO85" s="202">
        <v>18.239999999999998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9.09</v>
      </c>
      <c r="AH86" s="202">
        <v>0</v>
      </c>
      <c r="AI86" s="202">
        <v>10.91</v>
      </c>
      <c r="AJ86" s="202">
        <v>0</v>
      </c>
      <c r="AK86" s="202">
        <v>5.84</v>
      </c>
      <c r="AL86" s="202">
        <v>0</v>
      </c>
      <c r="AM86" s="202">
        <v>0</v>
      </c>
      <c r="AN86" s="202">
        <v>0</v>
      </c>
      <c r="AO86" s="202">
        <v>18.239999999999998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9.09</v>
      </c>
      <c r="AH87" s="202">
        <v>0</v>
      </c>
      <c r="AI87" s="202">
        <v>10.91</v>
      </c>
      <c r="AJ87" s="202">
        <v>0</v>
      </c>
      <c r="AK87" s="202">
        <v>5.84</v>
      </c>
      <c r="AL87" s="202">
        <v>0</v>
      </c>
      <c r="AM87" s="202">
        <v>0</v>
      </c>
      <c r="AN87" s="202">
        <v>0</v>
      </c>
      <c r="AO87" s="202">
        <v>18.239999999999998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9.09</v>
      </c>
      <c r="AH88" s="202">
        <v>0</v>
      </c>
      <c r="AI88" s="202">
        <v>10.91</v>
      </c>
      <c r="AJ88" s="202">
        <v>0</v>
      </c>
      <c r="AK88" s="202">
        <v>5.84</v>
      </c>
      <c r="AL88" s="202">
        <v>0</v>
      </c>
      <c r="AM88" s="202">
        <v>0</v>
      </c>
      <c r="AN88" s="202">
        <v>0</v>
      </c>
      <c r="AO88" s="202">
        <v>18.239999999999998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9.09</v>
      </c>
      <c r="AH89" s="202">
        <v>0</v>
      </c>
      <c r="AI89" s="202">
        <v>10.91</v>
      </c>
      <c r="AJ89" s="202">
        <v>0</v>
      </c>
      <c r="AK89" s="202">
        <v>5.84</v>
      </c>
      <c r="AL89" s="202">
        <v>0</v>
      </c>
      <c r="AM89" s="202">
        <v>0</v>
      </c>
      <c r="AN89" s="202">
        <v>0</v>
      </c>
      <c r="AO89" s="202">
        <v>18.239999999999998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9.09</v>
      </c>
      <c r="AH90" s="202">
        <v>0</v>
      </c>
      <c r="AI90" s="202">
        <v>10.91</v>
      </c>
      <c r="AJ90" s="202">
        <v>0</v>
      </c>
      <c r="AK90" s="202">
        <v>5.84</v>
      </c>
      <c r="AL90" s="202">
        <v>0</v>
      </c>
      <c r="AM90" s="202">
        <v>0</v>
      </c>
      <c r="AN90" s="202">
        <v>0</v>
      </c>
      <c r="AO90" s="202">
        <v>18.239999999999998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9.09</v>
      </c>
      <c r="AH91" s="202">
        <v>0</v>
      </c>
      <c r="AI91" s="202">
        <v>10.91</v>
      </c>
      <c r="AJ91" s="202">
        <v>0</v>
      </c>
      <c r="AK91" s="202">
        <v>5.84</v>
      </c>
      <c r="AL91" s="202">
        <v>0</v>
      </c>
      <c r="AM91" s="202">
        <v>0</v>
      </c>
      <c r="AN91" s="202">
        <v>0</v>
      </c>
      <c r="AO91" s="202">
        <v>18.239999999999998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9.09</v>
      </c>
      <c r="AH92" s="202">
        <v>0</v>
      </c>
      <c r="AI92" s="202">
        <v>10.91</v>
      </c>
      <c r="AJ92" s="202">
        <v>0</v>
      </c>
      <c r="AK92" s="202">
        <v>5.84</v>
      </c>
      <c r="AL92" s="202">
        <v>0</v>
      </c>
      <c r="AM92" s="202">
        <v>0</v>
      </c>
      <c r="AN92" s="202">
        <v>0</v>
      </c>
      <c r="AO92" s="202">
        <v>18.239999999999998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9.09</v>
      </c>
      <c r="AH93" s="202">
        <v>0</v>
      </c>
      <c r="AI93" s="202">
        <v>10.91</v>
      </c>
      <c r="AJ93" s="202">
        <v>0</v>
      </c>
      <c r="AK93" s="202">
        <v>5.84</v>
      </c>
      <c r="AL93" s="202">
        <v>0</v>
      </c>
      <c r="AM93" s="202">
        <v>0</v>
      </c>
      <c r="AN93" s="202">
        <v>0</v>
      </c>
      <c r="AO93" s="202">
        <v>18.239999999999998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9.09</v>
      </c>
      <c r="AH94" s="202">
        <v>0</v>
      </c>
      <c r="AI94" s="202">
        <v>10.91</v>
      </c>
      <c r="AJ94" s="202">
        <v>0</v>
      </c>
      <c r="AK94" s="202">
        <v>5.84</v>
      </c>
      <c r="AL94" s="202">
        <v>0</v>
      </c>
      <c r="AM94" s="202">
        <v>0</v>
      </c>
      <c r="AN94" s="202">
        <v>0</v>
      </c>
      <c r="AO94" s="202">
        <v>18.239999999999998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9.09</v>
      </c>
      <c r="AH95" s="202">
        <v>0</v>
      </c>
      <c r="AI95" s="202">
        <v>10.91</v>
      </c>
      <c r="AJ95" s="202">
        <v>0</v>
      </c>
      <c r="AK95" s="202">
        <v>5.84</v>
      </c>
      <c r="AL95" s="202">
        <v>0</v>
      </c>
      <c r="AM95" s="202">
        <v>0</v>
      </c>
      <c r="AN95" s="202">
        <v>0</v>
      </c>
      <c r="AO95" s="202">
        <v>18.239999999999998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9.09</v>
      </c>
      <c r="AH96" s="202">
        <v>0</v>
      </c>
      <c r="AI96" s="202">
        <v>10.91</v>
      </c>
      <c r="AJ96" s="202">
        <v>0</v>
      </c>
      <c r="AK96" s="202">
        <v>5.84</v>
      </c>
      <c r="AL96" s="202">
        <v>0</v>
      </c>
      <c r="AM96" s="202">
        <v>0</v>
      </c>
      <c r="AN96" s="202">
        <v>0</v>
      </c>
      <c r="AO96" s="202">
        <v>18.239999999999998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9.09</v>
      </c>
      <c r="AH97" s="202">
        <v>0</v>
      </c>
      <c r="AI97" s="202">
        <v>10.91</v>
      </c>
      <c r="AJ97" s="202">
        <v>0</v>
      </c>
      <c r="AK97" s="202">
        <v>5.84</v>
      </c>
      <c r="AL97" s="202">
        <v>0</v>
      </c>
      <c r="AM97" s="202">
        <v>0</v>
      </c>
      <c r="AN97" s="202">
        <v>0</v>
      </c>
      <c r="AO97" s="202">
        <v>18.239999999999998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9.09</v>
      </c>
      <c r="AH98" s="202">
        <v>0</v>
      </c>
      <c r="AI98" s="202">
        <v>10.91</v>
      </c>
      <c r="AJ98" s="202">
        <v>0</v>
      </c>
      <c r="AK98" s="202">
        <v>5.84</v>
      </c>
      <c r="AL98" s="202">
        <v>0</v>
      </c>
      <c r="AM98" s="202">
        <v>0</v>
      </c>
      <c r="AN98" s="202">
        <v>0</v>
      </c>
      <c r="AO98" s="202">
        <v>18.239999999999998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5.1500000000000001E-3</v>
      </c>
      <c r="AI99">
        <f t="shared" si="0"/>
        <v>0.2618399999999998</v>
      </c>
      <c r="AJ99">
        <f t="shared" si="0"/>
        <v>0</v>
      </c>
      <c r="AK99">
        <f t="shared" si="0"/>
        <v>0.14015999999999981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0.15</v>
      </c>
      <c r="AD3" s="202">
        <v>1.49</v>
      </c>
      <c r="AE3" s="202">
        <v>0</v>
      </c>
      <c r="AF3" s="202">
        <v>0</v>
      </c>
      <c r="AG3" s="202">
        <v>45.05</v>
      </c>
      <c r="AH3" s="202">
        <v>0</v>
      </c>
      <c r="AI3" s="202">
        <v>54.05</v>
      </c>
      <c r="AJ3" s="202">
        <v>0</v>
      </c>
      <c r="AK3" s="202">
        <v>23.35</v>
      </c>
      <c r="AL3" s="202">
        <v>0</v>
      </c>
      <c r="AM3" s="202">
        <v>0</v>
      </c>
      <c r="AN3" s="202">
        <v>0</v>
      </c>
      <c r="AO3" s="202">
        <v>74.42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0.15</v>
      </c>
      <c r="AD4" s="202">
        <v>1.49</v>
      </c>
      <c r="AE4" s="202">
        <v>0</v>
      </c>
      <c r="AF4" s="202">
        <v>0</v>
      </c>
      <c r="AG4" s="202">
        <v>45.05</v>
      </c>
      <c r="AH4" s="202">
        <v>0</v>
      </c>
      <c r="AI4" s="202">
        <v>54.05</v>
      </c>
      <c r="AJ4" s="202">
        <v>0</v>
      </c>
      <c r="AK4" s="202">
        <v>23.35</v>
      </c>
      <c r="AL4" s="202">
        <v>0</v>
      </c>
      <c r="AM4" s="202">
        <v>0</v>
      </c>
      <c r="AN4" s="202">
        <v>0</v>
      </c>
      <c r="AO4" s="202">
        <v>74.42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0.15</v>
      </c>
      <c r="AD5" s="202">
        <v>1.49</v>
      </c>
      <c r="AE5" s="202">
        <v>0</v>
      </c>
      <c r="AF5" s="202">
        <v>0</v>
      </c>
      <c r="AG5" s="202">
        <v>45.05</v>
      </c>
      <c r="AH5" s="202">
        <v>0</v>
      </c>
      <c r="AI5" s="202">
        <v>54.05</v>
      </c>
      <c r="AJ5" s="202">
        <v>0</v>
      </c>
      <c r="AK5" s="202">
        <v>23.35</v>
      </c>
      <c r="AL5" s="202">
        <v>0</v>
      </c>
      <c r="AM5" s="202">
        <v>0</v>
      </c>
      <c r="AN5" s="202">
        <v>0</v>
      </c>
      <c r="AO5" s="202">
        <v>74.42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0.15</v>
      </c>
      <c r="AD6" s="202">
        <v>1.49</v>
      </c>
      <c r="AE6" s="202">
        <v>0</v>
      </c>
      <c r="AF6" s="202">
        <v>0</v>
      </c>
      <c r="AG6" s="202">
        <v>45.05</v>
      </c>
      <c r="AH6" s="202">
        <v>0</v>
      </c>
      <c r="AI6" s="202">
        <v>54.05</v>
      </c>
      <c r="AJ6" s="202">
        <v>0</v>
      </c>
      <c r="AK6" s="202">
        <v>23.35</v>
      </c>
      <c r="AL6" s="202">
        <v>0</v>
      </c>
      <c r="AM6" s="202">
        <v>0</v>
      </c>
      <c r="AN6" s="202">
        <v>0</v>
      </c>
      <c r="AO6" s="202">
        <v>74.42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0.15</v>
      </c>
      <c r="AD7" s="202">
        <v>1.49</v>
      </c>
      <c r="AE7" s="202">
        <v>0</v>
      </c>
      <c r="AF7" s="202">
        <v>0</v>
      </c>
      <c r="AG7" s="202">
        <v>45.05</v>
      </c>
      <c r="AH7" s="202">
        <v>0</v>
      </c>
      <c r="AI7" s="202">
        <v>54.05</v>
      </c>
      <c r="AJ7" s="202">
        <v>0</v>
      </c>
      <c r="AK7" s="202">
        <v>23.35</v>
      </c>
      <c r="AL7" s="202">
        <v>0</v>
      </c>
      <c r="AM7" s="202">
        <v>0</v>
      </c>
      <c r="AN7" s="202">
        <v>0</v>
      </c>
      <c r="AO7" s="202">
        <v>74.42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0.1</v>
      </c>
      <c r="AD8" s="202">
        <v>1.49</v>
      </c>
      <c r="AE8" s="202">
        <v>0</v>
      </c>
      <c r="AF8" s="202">
        <v>0</v>
      </c>
      <c r="AG8" s="202">
        <v>45.05</v>
      </c>
      <c r="AH8" s="202">
        <v>0</v>
      </c>
      <c r="AI8" s="202">
        <v>54.05</v>
      </c>
      <c r="AJ8" s="202">
        <v>0</v>
      </c>
      <c r="AK8" s="202">
        <v>23.35</v>
      </c>
      <c r="AL8" s="202">
        <v>0</v>
      </c>
      <c r="AM8" s="202">
        <v>0</v>
      </c>
      <c r="AN8" s="202">
        <v>0</v>
      </c>
      <c r="AO8" s="202">
        <v>74.42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0.1</v>
      </c>
      <c r="AD9" s="202">
        <v>1.49</v>
      </c>
      <c r="AE9" s="202">
        <v>0</v>
      </c>
      <c r="AF9" s="202">
        <v>0</v>
      </c>
      <c r="AG9" s="202">
        <v>45.05</v>
      </c>
      <c r="AH9" s="202">
        <v>0</v>
      </c>
      <c r="AI9" s="202">
        <v>54.05</v>
      </c>
      <c r="AJ9" s="202">
        <v>0</v>
      </c>
      <c r="AK9" s="202">
        <v>23.35</v>
      </c>
      <c r="AL9" s="202">
        <v>0</v>
      </c>
      <c r="AM9" s="202">
        <v>0</v>
      </c>
      <c r="AN9" s="202">
        <v>0</v>
      </c>
      <c r="AO9" s="202">
        <v>74.42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0.1</v>
      </c>
      <c r="AD10" s="202">
        <v>1.49</v>
      </c>
      <c r="AE10" s="202">
        <v>0</v>
      </c>
      <c r="AF10" s="202">
        <v>0</v>
      </c>
      <c r="AG10" s="202">
        <v>45.05</v>
      </c>
      <c r="AH10" s="202">
        <v>0</v>
      </c>
      <c r="AI10" s="202">
        <v>54.05</v>
      </c>
      <c r="AJ10" s="202">
        <v>0</v>
      </c>
      <c r="AK10" s="202">
        <v>23.35</v>
      </c>
      <c r="AL10" s="202">
        <v>0</v>
      </c>
      <c r="AM10" s="202">
        <v>0</v>
      </c>
      <c r="AN10" s="202">
        <v>0</v>
      </c>
      <c r="AO10" s="202">
        <v>74.42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0.1</v>
      </c>
      <c r="AD11" s="202">
        <v>1.49</v>
      </c>
      <c r="AE11" s="202">
        <v>0</v>
      </c>
      <c r="AF11" s="202">
        <v>0</v>
      </c>
      <c r="AG11" s="202">
        <v>45.05</v>
      </c>
      <c r="AH11" s="202">
        <v>0</v>
      </c>
      <c r="AI11" s="202">
        <v>54.05</v>
      </c>
      <c r="AJ11" s="202">
        <v>0</v>
      </c>
      <c r="AK11" s="202">
        <v>23.35</v>
      </c>
      <c r="AL11" s="202">
        <v>0</v>
      </c>
      <c r="AM11" s="202">
        <v>0</v>
      </c>
      <c r="AN11" s="202">
        <v>0</v>
      </c>
      <c r="AO11" s="202">
        <v>74.42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0.1</v>
      </c>
      <c r="AD12" s="202">
        <v>1.49</v>
      </c>
      <c r="AE12" s="202">
        <v>0</v>
      </c>
      <c r="AF12" s="202">
        <v>0</v>
      </c>
      <c r="AG12" s="202">
        <v>45.05</v>
      </c>
      <c r="AH12" s="202">
        <v>0</v>
      </c>
      <c r="AI12" s="202">
        <v>54.05</v>
      </c>
      <c r="AJ12" s="202">
        <v>0</v>
      </c>
      <c r="AK12" s="202">
        <v>23.35</v>
      </c>
      <c r="AL12" s="202">
        <v>0</v>
      </c>
      <c r="AM12" s="202">
        <v>0</v>
      </c>
      <c r="AN12" s="202">
        <v>0</v>
      </c>
      <c r="AO12" s="202">
        <v>74.42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0.1</v>
      </c>
      <c r="AD13" s="202">
        <v>1.49</v>
      </c>
      <c r="AE13" s="202">
        <v>0</v>
      </c>
      <c r="AF13" s="202">
        <v>0</v>
      </c>
      <c r="AG13" s="202">
        <v>45.05</v>
      </c>
      <c r="AH13" s="202">
        <v>0</v>
      </c>
      <c r="AI13" s="202">
        <v>54.05</v>
      </c>
      <c r="AJ13" s="202">
        <v>0</v>
      </c>
      <c r="AK13" s="202">
        <v>23.35</v>
      </c>
      <c r="AL13" s="202">
        <v>0</v>
      </c>
      <c r="AM13" s="202">
        <v>0</v>
      </c>
      <c r="AN13" s="202">
        <v>0</v>
      </c>
      <c r="AO13" s="202">
        <v>74.42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0.1</v>
      </c>
      <c r="AD14" s="202">
        <v>1.49</v>
      </c>
      <c r="AE14" s="202">
        <v>0</v>
      </c>
      <c r="AF14" s="202">
        <v>0</v>
      </c>
      <c r="AG14" s="202">
        <v>45.05</v>
      </c>
      <c r="AH14" s="202">
        <v>0</v>
      </c>
      <c r="AI14" s="202">
        <v>54.05</v>
      </c>
      <c r="AJ14" s="202">
        <v>0</v>
      </c>
      <c r="AK14" s="202">
        <v>23.35</v>
      </c>
      <c r="AL14" s="202">
        <v>0</v>
      </c>
      <c r="AM14" s="202">
        <v>0</v>
      </c>
      <c r="AN14" s="202">
        <v>0</v>
      </c>
      <c r="AO14" s="202">
        <v>74.42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0.1</v>
      </c>
      <c r="AD15" s="202">
        <v>1.49</v>
      </c>
      <c r="AE15" s="202">
        <v>0</v>
      </c>
      <c r="AF15" s="202">
        <v>0</v>
      </c>
      <c r="AG15" s="202">
        <v>45.05</v>
      </c>
      <c r="AH15" s="202">
        <v>0</v>
      </c>
      <c r="AI15" s="202">
        <v>54.05</v>
      </c>
      <c r="AJ15" s="202">
        <v>0</v>
      </c>
      <c r="AK15" s="202">
        <v>23.35</v>
      </c>
      <c r="AL15" s="202">
        <v>0</v>
      </c>
      <c r="AM15" s="202">
        <v>0</v>
      </c>
      <c r="AN15" s="202">
        <v>0</v>
      </c>
      <c r="AO15" s="202">
        <v>74.42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0.1</v>
      </c>
      <c r="AD16" s="202">
        <v>1.49</v>
      </c>
      <c r="AE16" s="202">
        <v>0</v>
      </c>
      <c r="AF16" s="202">
        <v>0</v>
      </c>
      <c r="AG16" s="202">
        <v>45.05</v>
      </c>
      <c r="AH16" s="202">
        <v>0</v>
      </c>
      <c r="AI16" s="202">
        <v>54.05</v>
      </c>
      <c r="AJ16" s="202">
        <v>0</v>
      </c>
      <c r="AK16" s="202">
        <v>23.35</v>
      </c>
      <c r="AL16" s="202">
        <v>0</v>
      </c>
      <c r="AM16" s="202">
        <v>0</v>
      </c>
      <c r="AN16" s="202">
        <v>0</v>
      </c>
      <c r="AO16" s="202">
        <v>74.42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0.1</v>
      </c>
      <c r="AD17" s="202">
        <v>1.49</v>
      </c>
      <c r="AE17" s="202">
        <v>0</v>
      </c>
      <c r="AF17" s="202">
        <v>0</v>
      </c>
      <c r="AG17" s="202">
        <v>45.05</v>
      </c>
      <c r="AH17" s="202">
        <v>0</v>
      </c>
      <c r="AI17" s="202">
        <v>54.05</v>
      </c>
      <c r="AJ17" s="202">
        <v>0</v>
      </c>
      <c r="AK17" s="202">
        <v>23.35</v>
      </c>
      <c r="AL17" s="202">
        <v>0</v>
      </c>
      <c r="AM17" s="202">
        <v>0</v>
      </c>
      <c r="AN17" s="202">
        <v>0</v>
      </c>
      <c r="AO17" s="202">
        <v>74.42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0.1</v>
      </c>
      <c r="AD18" s="202">
        <v>1.49</v>
      </c>
      <c r="AE18" s="202">
        <v>0</v>
      </c>
      <c r="AF18" s="202">
        <v>0</v>
      </c>
      <c r="AG18" s="202">
        <v>45.05</v>
      </c>
      <c r="AH18" s="202">
        <v>0</v>
      </c>
      <c r="AI18" s="202">
        <v>54.05</v>
      </c>
      <c r="AJ18" s="202">
        <v>0</v>
      </c>
      <c r="AK18" s="202">
        <v>23.35</v>
      </c>
      <c r="AL18" s="202">
        <v>0</v>
      </c>
      <c r="AM18" s="202">
        <v>0</v>
      </c>
      <c r="AN18" s="202">
        <v>0</v>
      </c>
      <c r="AO18" s="202">
        <v>74.42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0.1</v>
      </c>
      <c r="AD19" s="202">
        <v>1.49</v>
      </c>
      <c r="AE19" s="202">
        <v>0</v>
      </c>
      <c r="AF19" s="202">
        <v>0</v>
      </c>
      <c r="AG19" s="202">
        <v>45.05</v>
      </c>
      <c r="AH19" s="202">
        <v>0</v>
      </c>
      <c r="AI19" s="202">
        <v>54.05</v>
      </c>
      <c r="AJ19" s="202">
        <v>0</v>
      </c>
      <c r="AK19" s="202">
        <v>23.35</v>
      </c>
      <c r="AL19" s="202">
        <v>0</v>
      </c>
      <c r="AM19" s="202">
        <v>0</v>
      </c>
      <c r="AN19" s="202">
        <v>0</v>
      </c>
      <c r="AO19" s="202">
        <v>74.42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0.1</v>
      </c>
      <c r="AD20" s="202">
        <v>1.49</v>
      </c>
      <c r="AE20" s="202">
        <v>0</v>
      </c>
      <c r="AF20" s="202">
        <v>0</v>
      </c>
      <c r="AG20" s="202">
        <v>45.05</v>
      </c>
      <c r="AH20" s="202">
        <v>0</v>
      </c>
      <c r="AI20" s="202">
        <v>54.05</v>
      </c>
      <c r="AJ20" s="202">
        <v>0</v>
      </c>
      <c r="AK20" s="202">
        <v>23.35</v>
      </c>
      <c r="AL20" s="202">
        <v>0</v>
      </c>
      <c r="AM20" s="202">
        <v>0</v>
      </c>
      <c r="AN20" s="202">
        <v>0</v>
      </c>
      <c r="AO20" s="202">
        <v>74.42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0.1</v>
      </c>
      <c r="AD21" s="202">
        <v>1.49</v>
      </c>
      <c r="AE21" s="202">
        <v>0</v>
      </c>
      <c r="AF21" s="202">
        <v>0</v>
      </c>
      <c r="AG21" s="202">
        <v>45.05</v>
      </c>
      <c r="AH21" s="202">
        <v>0</v>
      </c>
      <c r="AI21" s="202">
        <v>54.05</v>
      </c>
      <c r="AJ21" s="202">
        <v>0</v>
      </c>
      <c r="AK21" s="202">
        <v>23.35</v>
      </c>
      <c r="AL21" s="202">
        <v>0</v>
      </c>
      <c r="AM21" s="202">
        <v>0</v>
      </c>
      <c r="AN21" s="202">
        <v>0</v>
      </c>
      <c r="AO21" s="202">
        <v>74.42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0.1</v>
      </c>
      <c r="AD22" s="202">
        <v>1.49</v>
      </c>
      <c r="AE22" s="202">
        <v>0</v>
      </c>
      <c r="AF22" s="202">
        <v>0</v>
      </c>
      <c r="AG22" s="202">
        <v>45.05</v>
      </c>
      <c r="AH22" s="202">
        <v>0</v>
      </c>
      <c r="AI22" s="202">
        <v>54.05</v>
      </c>
      <c r="AJ22" s="202">
        <v>0</v>
      </c>
      <c r="AK22" s="202">
        <v>23.35</v>
      </c>
      <c r="AL22" s="202">
        <v>0</v>
      </c>
      <c r="AM22" s="202">
        <v>0</v>
      </c>
      <c r="AN22" s="202">
        <v>0</v>
      </c>
      <c r="AO22" s="202">
        <v>74.42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0.1</v>
      </c>
      <c r="AD23" s="202">
        <v>1.49</v>
      </c>
      <c r="AE23" s="202">
        <v>0</v>
      </c>
      <c r="AF23" s="202">
        <v>0</v>
      </c>
      <c r="AG23" s="202">
        <v>45.05</v>
      </c>
      <c r="AH23" s="202">
        <v>0</v>
      </c>
      <c r="AI23" s="202">
        <v>54.05</v>
      </c>
      <c r="AJ23" s="202">
        <v>0</v>
      </c>
      <c r="AK23" s="202">
        <v>23.35</v>
      </c>
      <c r="AL23" s="202">
        <v>0</v>
      </c>
      <c r="AM23" s="202">
        <v>0</v>
      </c>
      <c r="AN23" s="202">
        <v>0</v>
      </c>
      <c r="AO23" s="202">
        <v>74.42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0.1</v>
      </c>
      <c r="AD24" s="202">
        <v>1.49</v>
      </c>
      <c r="AE24" s="202">
        <v>0</v>
      </c>
      <c r="AF24" s="202">
        <v>0</v>
      </c>
      <c r="AG24" s="202">
        <v>45.05</v>
      </c>
      <c r="AH24" s="202">
        <v>0</v>
      </c>
      <c r="AI24" s="202">
        <v>54.05</v>
      </c>
      <c r="AJ24" s="202">
        <v>0</v>
      </c>
      <c r="AK24" s="202">
        <v>23.35</v>
      </c>
      <c r="AL24" s="202">
        <v>0</v>
      </c>
      <c r="AM24" s="202">
        <v>0</v>
      </c>
      <c r="AN24" s="202">
        <v>0</v>
      </c>
      <c r="AO24" s="202">
        <v>74.42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0.1</v>
      </c>
      <c r="AD25" s="202">
        <v>1.49</v>
      </c>
      <c r="AE25" s="202">
        <v>0</v>
      </c>
      <c r="AF25" s="202">
        <v>0</v>
      </c>
      <c r="AG25" s="202">
        <v>45.05</v>
      </c>
      <c r="AH25" s="202">
        <v>0</v>
      </c>
      <c r="AI25" s="202">
        <v>54.05</v>
      </c>
      <c r="AJ25" s="202">
        <v>0</v>
      </c>
      <c r="AK25" s="202">
        <v>23.35</v>
      </c>
      <c r="AL25" s="202">
        <v>0</v>
      </c>
      <c r="AM25" s="202">
        <v>0</v>
      </c>
      <c r="AN25" s="202">
        <v>0</v>
      </c>
      <c r="AO25" s="202">
        <v>74.42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0.1</v>
      </c>
      <c r="AD26" s="202">
        <v>1.49</v>
      </c>
      <c r="AE26" s="202">
        <v>0</v>
      </c>
      <c r="AF26" s="202">
        <v>0</v>
      </c>
      <c r="AG26" s="202">
        <v>45.05</v>
      </c>
      <c r="AH26" s="202">
        <v>0</v>
      </c>
      <c r="AI26" s="202">
        <v>54.05</v>
      </c>
      <c r="AJ26" s="202">
        <v>0</v>
      </c>
      <c r="AK26" s="202">
        <v>23.35</v>
      </c>
      <c r="AL26" s="202">
        <v>0</v>
      </c>
      <c r="AM26" s="202">
        <v>0</v>
      </c>
      <c r="AN26" s="202">
        <v>0</v>
      </c>
      <c r="AO26" s="202">
        <v>74.42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0.1</v>
      </c>
      <c r="AD27" s="202">
        <v>1.49</v>
      </c>
      <c r="AE27" s="202">
        <v>0</v>
      </c>
      <c r="AF27" s="202">
        <v>0</v>
      </c>
      <c r="AG27" s="202">
        <v>45.05</v>
      </c>
      <c r="AH27" s="202">
        <v>0</v>
      </c>
      <c r="AI27" s="202">
        <v>54.05</v>
      </c>
      <c r="AJ27" s="202">
        <v>0</v>
      </c>
      <c r="AK27" s="202">
        <v>23.35</v>
      </c>
      <c r="AL27" s="202">
        <v>0</v>
      </c>
      <c r="AM27" s="202">
        <v>0</v>
      </c>
      <c r="AN27" s="202">
        <v>0</v>
      </c>
      <c r="AO27" s="202">
        <v>74.42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0.1</v>
      </c>
      <c r="AD28" s="202">
        <v>1.49</v>
      </c>
      <c r="AE28" s="202">
        <v>0</v>
      </c>
      <c r="AF28" s="202">
        <v>0</v>
      </c>
      <c r="AG28" s="202">
        <v>45.05</v>
      </c>
      <c r="AH28" s="202">
        <v>0</v>
      </c>
      <c r="AI28" s="202">
        <v>54.05</v>
      </c>
      <c r="AJ28" s="202">
        <v>0</v>
      </c>
      <c r="AK28" s="202">
        <v>23.35</v>
      </c>
      <c r="AL28" s="202">
        <v>0</v>
      </c>
      <c r="AM28" s="202">
        <v>0</v>
      </c>
      <c r="AN28" s="202">
        <v>0</v>
      </c>
      <c r="AO28" s="202">
        <v>74.42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0.1</v>
      </c>
      <c r="AD29" s="202">
        <v>1.49</v>
      </c>
      <c r="AE29" s="202">
        <v>0</v>
      </c>
      <c r="AF29" s="202">
        <v>0</v>
      </c>
      <c r="AG29" s="202">
        <v>45.05</v>
      </c>
      <c r="AH29" s="202">
        <v>0</v>
      </c>
      <c r="AI29" s="202">
        <v>54.05</v>
      </c>
      <c r="AJ29" s="202">
        <v>0</v>
      </c>
      <c r="AK29" s="202">
        <v>23.35</v>
      </c>
      <c r="AL29" s="202">
        <v>0</v>
      </c>
      <c r="AM29" s="202">
        <v>0</v>
      </c>
      <c r="AN29" s="202">
        <v>0</v>
      </c>
      <c r="AO29" s="202">
        <v>74.42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0.1</v>
      </c>
      <c r="AD30" s="202">
        <v>1.49</v>
      </c>
      <c r="AE30" s="202">
        <v>0</v>
      </c>
      <c r="AF30" s="202">
        <v>0</v>
      </c>
      <c r="AG30" s="202">
        <v>45.05</v>
      </c>
      <c r="AH30" s="202">
        <v>0</v>
      </c>
      <c r="AI30" s="202">
        <v>54.05</v>
      </c>
      <c r="AJ30" s="202">
        <v>0</v>
      </c>
      <c r="AK30" s="202">
        <v>23.35</v>
      </c>
      <c r="AL30" s="202">
        <v>0</v>
      </c>
      <c r="AM30" s="202">
        <v>0</v>
      </c>
      <c r="AN30" s="202">
        <v>0</v>
      </c>
      <c r="AO30" s="202">
        <v>74.42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0.1</v>
      </c>
      <c r="AD31" s="202">
        <v>1.49</v>
      </c>
      <c r="AE31" s="202">
        <v>0</v>
      </c>
      <c r="AF31" s="202">
        <v>0</v>
      </c>
      <c r="AG31" s="202">
        <v>45.05</v>
      </c>
      <c r="AH31" s="202">
        <v>0</v>
      </c>
      <c r="AI31" s="202">
        <v>54.05</v>
      </c>
      <c r="AJ31" s="202">
        <v>0</v>
      </c>
      <c r="AK31" s="202">
        <v>23.35</v>
      </c>
      <c r="AL31" s="202">
        <v>0</v>
      </c>
      <c r="AM31" s="202">
        <v>0</v>
      </c>
      <c r="AN31" s="202">
        <v>0</v>
      </c>
      <c r="AO31" s="202">
        <v>74.42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0.1</v>
      </c>
      <c r="AD32" s="202">
        <v>1.49</v>
      </c>
      <c r="AE32" s="202">
        <v>0</v>
      </c>
      <c r="AF32" s="202">
        <v>0</v>
      </c>
      <c r="AG32" s="202">
        <v>45.05</v>
      </c>
      <c r="AH32" s="202">
        <v>0</v>
      </c>
      <c r="AI32" s="202">
        <v>54.05</v>
      </c>
      <c r="AJ32" s="202">
        <v>0</v>
      </c>
      <c r="AK32" s="202">
        <v>23.35</v>
      </c>
      <c r="AL32" s="202">
        <v>0</v>
      </c>
      <c r="AM32" s="202">
        <v>0</v>
      </c>
      <c r="AN32" s="202">
        <v>0</v>
      </c>
      <c r="AO32" s="202">
        <v>74.42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0.1</v>
      </c>
      <c r="AD33" s="202">
        <v>1.49</v>
      </c>
      <c r="AE33" s="202">
        <v>0</v>
      </c>
      <c r="AF33" s="202">
        <v>0</v>
      </c>
      <c r="AG33" s="202">
        <v>45.05</v>
      </c>
      <c r="AH33" s="202">
        <v>0</v>
      </c>
      <c r="AI33" s="202">
        <v>54.05</v>
      </c>
      <c r="AJ33" s="202">
        <v>0</v>
      </c>
      <c r="AK33" s="202">
        <v>23.35</v>
      </c>
      <c r="AL33" s="202">
        <v>0</v>
      </c>
      <c r="AM33" s="202">
        <v>0</v>
      </c>
      <c r="AN33" s="202">
        <v>0</v>
      </c>
      <c r="AO33" s="202">
        <v>74.42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0.1</v>
      </c>
      <c r="AD34" s="202">
        <v>1.49</v>
      </c>
      <c r="AE34" s="202">
        <v>0</v>
      </c>
      <c r="AF34" s="202">
        <v>0</v>
      </c>
      <c r="AG34" s="202">
        <v>45.05</v>
      </c>
      <c r="AH34" s="202">
        <v>0</v>
      </c>
      <c r="AI34" s="202">
        <v>54.05</v>
      </c>
      <c r="AJ34" s="202">
        <v>0</v>
      </c>
      <c r="AK34" s="202">
        <v>23.35</v>
      </c>
      <c r="AL34" s="202">
        <v>0</v>
      </c>
      <c r="AM34" s="202">
        <v>0</v>
      </c>
      <c r="AN34" s="202">
        <v>0</v>
      </c>
      <c r="AO34" s="202">
        <v>74.42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0.1</v>
      </c>
      <c r="AD35" s="202">
        <v>1.49</v>
      </c>
      <c r="AE35" s="202">
        <v>0</v>
      </c>
      <c r="AF35" s="202">
        <v>0</v>
      </c>
      <c r="AG35" s="202">
        <v>45.05</v>
      </c>
      <c r="AH35" s="202">
        <v>0</v>
      </c>
      <c r="AI35" s="202">
        <v>54.05</v>
      </c>
      <c r="AJ35" s="202">
        <v>0</v>
      </c>
      <c r="AK35" s="202">
        <v>23.35</v>
      </c>
      <c r="AL35" s="202">
        <v>0</v>
      </c>
      <c r="AM35" s="202">
        <v>0</v>
      </c>
      <c r="AN35" s="202">
        <v>0</v>
      </c>
      <c r="AO35" s="202">
        <v>74.42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0.1</v>
      </c>
      <c r="AD36" s="202">
        <v>1.49</v>
      </c>
      <c r="AE36" s="202">
        <v>0</v>
      </c>
      <c r="AF36" s="202">
        <v>0</v>
      </c>
      <c r="AG36" s="202">
        <v>45.05</v>
      </c>
      <c r="AH36" s="202">
        <v>0</v>
      </c>
      <c r="AI36" s="202">
        <v>54.05</v>
      </c>
      <c r="AJ36" s="202">
        <v>0</v>
      </c>
      <c r="AK36" s="202">
        <v>23.35</v>
      </c>
      <c r="AL36" s="202">
        <v>0</v>
      </c>
      <c r="AM36" s="202">
        <v>0</v>
      </c>
      <c r="AN36" s="202">
        <v>0</v>
      </c>
      <c r="AO36" s="202">
        <v>74.42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0.1</v>
      </c>
      <c r="AD37" s="202">
        <v>1.49</v>
      </c>
      <c r="AE37" s="202">
        <v>0</v>
      </c>
      <c r="AF37" s="202">
        <v>0</v>
      </c>
      <c r="AG37" s="202">
        <v>45.05</v>
      </c>
      <c r="AH37" s="202">
        <v>0</v>
      </c>
      <c r="AI37" s="202">
        <v>54.05</v>
      </c>
      <c r="AJ37" s="202">
        <v>0</v>
      </c>
      <c r="AK37" s="202">
        <v>23.35</v>
      </c>
      <c r="AL37" s="202">
        <v>0</v>
      </c>
      <c r="AM37" s="202">
        <v>0</v>
      </c>
      <c r="AN37" s="202">
        <v>0</v>
      </c>
      <c r="AO37" s="202">
        <v>74.42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0.15</v>
      </c>
      <c r="AD38" s="202">
        <v>1.49</v>
      </c>
      <c r="AE38" s="202">
        <v>0</v>
      </c>
      <c r="AF38" s="202">
        <v>0</v>
      </c>
      <c r="AG38" s="202">
        <v>45.05</v>
      </c>
      <c r="AH38" s="202">
        <v>0</v>
      </c>
      <c r="AI38" s="202">
        <v>54.05</v>
      </c>
      <c r="AJ38" s="202">
        <v>0</v>
      </c>
      <c r="AK38" s="202">
        <v>23.35</v>
      </c>
      <c r="AL38" s="202">
        <v>0</v>
      </c>
      <c r="AM38" s="202">
        <v>0</v>
      </c>
      <c r="AN38" s="202">
        <v>0</v>
      </c>
      <c r="AO38" s="202">
        <v>74.42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0.15</v>
      </c>
      <c r="AD39" s="202">
        <v>1.49</v>
      </c>
      <c r="AE39" s="202">
        <v>0</v>
      </c>
      <c r="AF39" s="202">
        <v>0</v>
      </c>
      <c r="AG39" s="202">
        <v>45.05</v>
      </c>
      <c r="AH39" s="202">
        <v>0</v>
      </c>
      <c r="AI39" s="202">
        <v>54.05</v>
      </c>
      <c r="AJ39" s="202">
        <v>0</v>
      </c>
      <c r="AK39" s="202">
        <v>23.35</v>
      </c>
      <c r="AL39" s="202">
        <v>0</v>
      </c>
      <c r="AM39" s="202">
        <v>0</v>
      </c>
      <c r="AN39" s="202">
        <v>0</v>
      </c>
      <c r="AO39" s="202">
        <v>73.69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0.15</v>
      </c>
      <c r="AD40" s="202">
        <v>1.49</v>
      </c>
      <c r="AE40" s="202">
        <v>0</v>
      </c>
      <c r="AF40" s="202">
        <v>0</v>
      </c>
      <c r="AG40" s="202">
        <v>45.05</v>
      </c>
      <c r="AH40" s="202">
        <v>0</v>
      </c>
      <c r="AI40" s="202">
        <v>54.05</v>
      </c>
      <c r="AJ40" s="202">
        <v>0</v>
      </c>
      <c r="AK40" s="202">
        <v>23.35</v>
      </c>
      <c r="AL40" s="202">
        <v>0</v>
      </c>
      <c r="AM40" s="202">
        <v>0</v>
      </c>
      <c r="AN40" s="202">
        <v>0</v>
      </c>
      <c r="AO40" s="202">
        <v>73.69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0.15</v>
      </c>
      <c r="AD41" s="202">
        <v>1.49</v>
      </c>
      <c r="AE41" s="202">
        <v>0</v>
      </c>
      <c r="AF41" s="202">
        <v>0</v>
      </c>
      <c r="AG41" s="202">
        <v>45.05</v>
      </c>
      <c r="AH41" s="202">
        <v>6.01</v>
      </c>
      <c r="AI41" s="202">
        <v>54.05</v>
      </c>
      <c r="AJ41" s="202">
        <v>0</v>
      </c>
      <c r="AK41" s="202">
        <v>23.35</v>
      </c>
      <c r="AL41" s="202">
        <v>0</v>
      </c>
      <c r="AM41" s="202">
        <v>0</v>
      </c>
      <c r="AN41" s="202">
        <v>0</v>
      </c>
      <c r="AO41" s="202">
        <v>73.69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0.15</v>
      </c>
      <c r="AD42" s="202">
        <v>1.49</v>
      </c>
      <c r="AE42" s="202">
        <v>0</v>
      </c>
      <c r="AF42" s="202">
        <v>0</v>
      </c>
      <c r="AG42" s="202">
        <v>45.05</v>
      </c>
      <c r="AH42" s="202">
        <v>6.01</v>
      </c>
      <c r="AI42" s="202">
        <v>54.05</v>
      </c>
      <c r="AJ42" s="202">
        <v>0</v>
      </c>
      <c r="AK42" s="202">
        <v>23.35</v>
      </c>
      <c r="AL42" s="202">
        <v>0</v>
      </c>
      <c r="AM42" s="202">
        <v>0</v>
      </c>
      <c r="AN42" s="202">
        <v>0</v>
      </c>
      <c r="AO42" s="202">
        <v>73.69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0.15</v>
      </c>
      <c r="AD43" s="202">
        <v>1.49</v>
      </c>
      <c r="AE43" s="202">
        <v>0</v>
      </c>
      <c r="AF43" s="202">
        <v>0</v>
      </c>
      <c r="AG43" s="202">
        <v>45.05</v>
      </c>
      <c r="AH43" s="202">
        <v>12.01</v>
      </c>
      <c r="AI43" s="202">
        <v>54.05</v>
      </c>
      <c r="AJ43" s="202">
        <v>0</v>
      </c>
      <c r="AK43" s="202">
        <v>23.35</v>
      </c>
      <c r="AL43" s="202">
        <v>0</v>
      </c>
      <c r="AM43" s="202">
        <v>0</v>
      </c>
      <c r="AN43" s="202">
        <v>0</v>
      </c>
      <c r="AO43" s="202">
        <v>73.69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0.15</v>
      </c>
      <c r="AD44" s="202">
        <v>1.49</v>
      </c>
      <c r="AE44" s="202">
        <v>0</v>
      </c>
      <c r="AF44" s="202">
        <v>0</v>
      </c>
      <c r="AG44" s="202">
        <v>45.05</v>
      </c>
      <c r="AH44" s="202">
        <v>12.01</v>
      </c>
      <c r="AI44" s="202">
        <v>54.05</v>
      </c>
      <c r="AJ44" s="202">
        <v>0</v>
      </c>
      <c r="AK44" s="202">
        <v>23.35</v>
      </c>
      <c r="AL44" s="202">
        <v>0</v>
      </c>
      <c r="AM44" s="202">
        <v>0</v>
      </c>
      <c r="AN44" s="202">
        <v>0</v>
      </c>
      <c r="AO44" s="202">
        <v>73.69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0.15</v>
      </c>
      <c r="AD45" s="202">
        <v>1.49</v>
      </c>
      <c r="AE45" s="202">
        <v>0</v>
      </c>
      <c r="AF45" s="202">
        <v>0</v>
      </c>
      <c r="AG45" s="202">
        <v>45.05</v>
      </c>
      <c r="AH45" s="202">
        <v>18.02</v>
      </c>
      <c r="AI45" s="202">
        <v>54.05</v>
      </c>
      <c r="AJ45" s="202">
        <v>0</v>
      </c>
      <c r="AK45" s="202">
        <v>23.35</v>
      </c>
      <c r="AL45" s="202">
        <v>0</v>
      </c>
      <c r="AM45" s="202">
        <v>0</v>
      </c>
      <c r="AN45" s="202">
        <v>0</v>
      </c>
      <c r="AO45" s="202">
        <v>73.69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0.15</v>
      </c>
      <c r="AD46" s="202">
        <v>1.49</v>
      </c>
      <c r="AE46" s="202">
        <v>0</v>
      </c>
      <c r="AF46" s="202">
        <v>0</v>
      </c>
      <c r="AG46" s="202">
        <v>45.05</v>
      </c>
      <c r="AH46" s="202">
        <v>24.02</v>
      </c>
      <c r="AI46" s="202">
        <v>54.05</v>
      </c>
      <c r="AJ46" s="202">
        <v>0</v>
      </c>
      <c r="AK46" s="202">
        <v>23.35</v>
      </c>
      <c r="AL46" s="202">
        <v>0</v>
      </c>
      <c r="AM46" s="202">
        <v>0</v>
      </c>
      <c r="AN46" s="202">
        <v>0</v>
      </c>
      <c r="AO46" s="202">
        <v>73.69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0.15</v>
      </c>
      <c r="AD47" s="202">
        <v>1.49</v>
      </c>
      <c r="AE47" s="202">
        <v>0</v>
      </c>
      <c r="AF47" s="202">
        <v>0</v>
      </c>
      <c r="AG47" s="202">
        <v>45.05</v>
      </c>
      <c r="AH47" s="202">
        <v>24.02</v>
      </c>
      <c r="AI47" s="202">
        <v>54.05</v>
      </c>
      <c r="AJ47" s="202">
        <v>0</v>
      </c>
      <c r="AK47" s="202">
        <v>23.35</v>
      </c>
      <c r="AL47" s="202">
        <v>0</v>
      </c>
      <c r="AM47" s="202">
        <v>0</v>
      </c>
      <c r="AN47" s="202">
        <v>0</v>
      </c>
      <c r="AO47" s="202">
        <v>73.69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0.15</v>
      </c>
      <c r="AD48" s="202">
        <v>1.49</v>
      </c>
      <c r="AE48" s="202">
        <v>0</v>
      </c>
      <c r="AF48" s="202">
        <v>0</v>
      </c>
      <c r="AG48" s="202">
        <v>45.05</v>
      </c>
      <c r="AH48" s="202">
        <v>0</v>
      </c>
      <c r="AI48" s="202">
        <v>54.05</v>
      </c>
      <c r="AJ48" s="202">
        <v>0</v>
      </c>
      <c r="AK48" s="202">
        <v>23.35</v>
      </c>
      <c r="AL48" s="202">
        <v>0</v>
      </c>
      <c r="AM48" s="202">
        <v>0</v>
      </c>
      <c r="AN48" s="202">
        <v>0</v>
      </c>
      <c r="AO48" s="202">
        <v>73.69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0.15</v>
      </c>
      <c r="AD49" s="202">
        <v>1.49</v>
      </c>
      <c r="AE49" s="202">
        <v>0</v>
      </c>
      <c r="AF49" s="202">
        <v>0</v>
      </c>
      <c r="AG49" s="202">
        <v>45.05</v>
      </c>
      <c r="AH49" s="202">
        <v>0</v>
      </c>
      <c r="AI49" s="202">
        <v>54.05</v>
      </c>
      <c r="AJ49" s="202">
        <v>0</v>
      </c>
      <c r="AK49" s="202">
        <v>23.35</v>
      </c>
      <c r="AL49" s="202">
        <v>0</v>
      </c>
      <c r="AM49" s="202">
        <v>0</v>
      </c>
      <c r="AN49" s="202">
        <v>0</v>
      </c>
      <c r="AO49" s="202">
        <v>73.69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0.15</v>
      </c>
      <c r="AD50" s="202">
        <v>1.49</v>
      </c>
      <c r="AE50" s="202">
        <v>0</v>
      </c>
      <c r="AF50" s="202">
        <v>0</v>
      </c>
      <c r="AG50" s="202">
        <v>45.05</v>
      </c>
      <c r="AH50" s="202">
        <v>0</v>
      </c>
      <c r="AI50" s="202">
        <v>54.05</v>
      </c>
      <c r="AJ50" s="202">
        <v>0</v>
      </c>
      <c r="AK50" s="202">
        <v>23.35</v>
      </c>
      <c r="AL50" s="202">
        <v>0</v>
      </c>
      <c r="AM50" s="202">
        <v>0</v>
      </c>
      <c r="AN50" s="202">
        <v>0</v>
      </c>
      <c r="AO50" s="202">
        <v>73.69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0.15</v>
      </c>
      <c r="AD51" s="202">
        <v>1.49</v>
      </c>
      <c r="AE51" s="202">
        <v>0</v>
      </c>
      <c r="AF51" s="202">
        <v>0</v>
      </c>
      <c r="AG51" s="202">
        <v>45.05</v>
      </c>
      <c r="AH51" s="202">
        <v>0</v>
      </c>
      <c r="AI51" s="202">
        <v>54.05</v>
      </c>
      <c r="AJ51" s="202">
        <v>0</v>
      </c>
      <c r="AK51" s="202">
        <v>23.35</v>
      </c>
      <c r="AL51" s="202">
        <v>0</v>
      </c>
      <c r="AM51" s="202">
        <v>0</v>
      </c>
      <c r="AN51" s="202">
        <v>0</v>
      </c>
      <c r="AO51" s="202">
        <v>72.23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0.15</v>
      </c>
      <c r="AD52" s="202">
        <v>1.49</v>
      </c>
      <c r="AE52" s="202">
        <v>0</v>
      </c>
      <c r="AF52" s="202">
        <v>0</v>
      </c>
      <c r="AG52" s="202">
        <v>45.05</v>
      </c>
      <c r="AH52" s="202">
        <v>0</v>
      </c>
      <c r="AI52" s="202">
        <v>54.05</v>
      </c>
      <c r="AJ52" s="202">
        <v>0</v>
      </c>
      <c r="AK52" s="202">
        <v>23.35</v>
      </c>
      <c r="AL52" s="202">
        <v>0</v>
      </c>
      <c r="AM52" s="202">
        <v>0</v>
      </c>
      <c r="AN52" s="202">
        <v>0</v>
      </c>
      <c r="AO52" s="202">
        <v>72.23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0.15</v>
      </c>
      <c r="AD53" s="202">
        <v>1.49</v>
      </c>
      <c r="AE53" s="202">
        <v>0</v>
      </c>
      <c r="AF53" s="202">
        <v>0</v>
      </c>
      <c r="AG53" s="202">
        <v>45.05</v>
      </c>
      <c r="AH53" s="202">
        <v>0</v>
      </c>
      <c r="AI53" s="202">
        <v>54.05</v>
      </c>
      <c r="AJ53" s="202">
        <v>0</v>
      </c>
      <c r="AK53" s="202">
        <v>23.35</v>
      </c>
      <c r="AL53" s="202">
        <v>0</v>
      </c>
      <c r="AM53" s="202">
        <v>0</v>
      </c>
      <c r="AN53" s="202">
        <v>0</v>
      </c>
      <c r="AO53" s="202">
        <v>72.23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0.15</v>
      </c>
      <c r="AD54" s="202">
        <v>1.49</v>
      </c>
      <c r="AE54" s="202">
        <v>0</v>
      </c>
      <c r="AF54" s="202">
        <v>0</v>
      </c>
      <c r="AG54" s="202">
        <v>45.05</v>
      </c>
      <c r="AH54" s="202">
        <v>0</v>
      </c>
      <c r="AI54" s="202">
        <v>54.05</v>
      </c>
      <c r="AJ54" s="202">
        <v>0</v>
      </c>
      <c r="AK54" s="202">
        <v>23.35</v>
      </c>
      <c r="AL54" s="202">
        <v>0</v>
      </c>
      <c r="AM54" s="202">
        <v>0</v>
      </c>
      <c r="AN54" s="202">
        <v>0</v>
      </c>
      <c r="AO54" s="202">
        <v>72.23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0.15</v>
      </c>
      <c r="AD55" s="202">
        <v>1.49</v>
      </c>
      <c r="AE55" s="202">
        <v>0</v>
      </c>
      <c r="AF55" s="202">
        <v>0</v>
      </c>
      <c r="AG55" s="202">
        <v>45.05</v>
      </c>
      <c r="AH55" s="202">
        <v>0</v>
      </c>
      <c r="AI55" s="202">
        <v>54.05</v>
      </c>
      <c r="AJ55" s="202">
        <v>0</v>
      </c>
      <c r="AK55" s="202">
        <v>23.35</v>
      </c>
      <c r="AL55" s="202">
        <v>0</v>
      </c>
      <c r="AM55" s="202">
        <v>0</v>
      </c>
      <c r="AN55" s="202">
        <v>0</v>
      </c>
      <c r="AO55" s="202">
        <v>72.23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0.15</v>
      </c>
      <c r="AD56" s="202">
        <v>1.49</v>
      </c>
      <c r="AE56" s="202">
        <v>0</v>
      </c>
      <c r="AF56" s="202">
        <v>0</v>
      </c>
      <c r="AG56" s="202">
        <v>45.05</v>
      </c>
      <c r="AH56" s="202">
        <v>0</v>
      </c>
      <c r="AI56" s="202">
        <v>54.05</v>
      </c>
      <c r="AJ56" s="202">
        <v>0</v>
      </c>
      <c r="AK56" s="202">
        <v>23.35</v>
      </c>
      <c r="AL56" s="202">
        <v>0</v>
      </c>
      <c r="AM56" s="202">
        <v>0</v>
      </c>
      <c r="AN56" s="202">
        <v>0</v>
      </c>
      <c r="AO56" s="202">
        <v>72.23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0.15</v>
      </c>
      <c r="AD57" s="202">
        <v>1.49</v>
      </c>
      <c r="AE57" s="202">
        <v>0</v>
      </c>
      <c r="AF57" s="202">
        <v>0</v>
      </c>
      <c r="AG57" s="202">
        <v>45.05</v>
      </c>
      <c r="AH57" s="202">
        <v>0</v>
      </c>
      <c r="AI57" s="202">
        <v>54.05</v>
      </c>
      <c r="AJ57" s="202">
        <v>0</v>
      </c>
      <c r="AK57" s="202">
        <v>23.35</v>
      </c>
      <c r="AL57" s="202">
        <v>0</v>
      </c>
      <c r="AM57" s="202">
        <v>0</v>
      </c>
      <c r="AN57" s="202">
        <v>0</v>
      </c>
      <c r="AO57" s="202">
        <v>72.23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0.15</v>
      </c>
      <c r="AD58" s="202">
        <v>1.49</v>
      </c>
      <c r="AE58" s="202">
        <v>0</v>
      </c>
      <c r="AF58" s="202">
        <v>0</v>
      </c>
      <c r="AG58" s="202">
        <v>45.05</v>
      </c>
      <c r="AH58" s="202">
        <v>0</v>
      </c>
      <c r="AI58" s="202">
        <v>54.05</v>
      </c>
      <c r="AJ58" s="202">
        <v>0</v>
      </c>
      <c r="AK58" s="202">
        <v>23.35</v>
      </c>
      <c r="AL58" s="202">
        <v>0</v>
      </c>
      <c r="AM58" s="202">
        <v>0</v>
      </c>
      <c r="AN58" s="202">
        <v>0</v>
      </c>
      <c r="AO58" s="202">
        <v>72.23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0.15</v>
      </c>
      <c r="AD59" s="202">
        <v>1.49</v>
      </c>
      <c r="AE59" s="202">
        <v>0</v>
      </c>
      <c r="AF59" s="202">
        <v>0</v>
      </c>
      <c r="AG59" s="202">
        <v>45.05</v>
      </c>
      <c r="AH59" s="202">
        <v>0</v>
      </c>
      <c r="AI59" s="202">
        <v>54.05</v>
      </c>
      <c r="AJ59" s="202">
        <v>0</v>
      </c>
      <c r="AK59" s="202">
        <v>23.35</v>
      </c>
      <c r="AL59" s="202">
        <v>0</v>
      </c>
      <c r="AM59" s="202">
        <v>0</v>
      </c>
      <c r="AN59" s="202">
        <v>0</v>
      </c>
      <c r="AO59" s="202">
        <v>72.23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0.15</v>
      </c>
      <c r="AD60" s="202">
        <v>1.49</v>
      </c>
      <c r="AE60" s="202">
        <v>0</v>
      </c>
      <c r="AF60" s="202">
        <v>0</v>
      </c>
      <c r="AG60" s="202">
        <v>45.05</v>
      </c>
      <c r="AH60" s="202">
        <v>0</v>
      </c>
      <c r="AI60" s="202">
        <v>54.05</v>
      </c>
      <c r="AJ60" s="202">
        <v>0</v>
      </c>
      <c r="AK60" s="202">
        <v>23.35</v>
      </c>
      <c r="AL60" s="202">
        <v>0</v>
      </c>
      <c r="AM60" s="202">
        <v>0</v>
      </c>
      <c r="AN60" s="202">
        <v>0</v>
      </c>
      <c r="AO60" s="202">
        <v>72.23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0.15</v>
      </c>
      <c r="AD61" s="202">
        <v>1.49</v>
      </c>
      <c r="AE61" s="202">
        <v>0</v>
      </c>
      <c r="AF61" s="202">
        <v>0</v>
      </c>
      <c r="AG61" s="202">
        <v>45.05</v>
      </c>
      <c r="AH61" s="202">
        <v>0</v>
      </c>
      <c r="AI61" s="202">
        <v>54.05</v>
      </c>
      <c r="AJ61" s="202">
        <v>0</v>
      </c>
      <c r="AK61" s="202">
        <v>23.35</v>
      </c>
      <c r="AL61" s="202">
        <v>0</v>
      </c>
      <c r="AM61" s="202">
        <v>0</v>
      </c>
      <c r="AN61" s="202">
        <v>0</v>
      </c>
      <c r="AO61" s="202">
        <v>72.23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0.15</v>
      </c>
      <c r="AD62" s="202">
        <v>1.49</v>
      </c>
      <c r="AE62" s="202">
        <v>0</v>
      </c>
      <c r="AF62" s="202">
        <v>0</v>
      </c>
      <c r="AG62" s="202">
        <v>45.05</v>
      </c>
      <c r="AH62" s="202">
        <v>0</v>
      </c>
      <c r="AI62" s="202">
        <v>54.05</v>
      </c>
      <c r="AJ62" s="202">
        <v>0</v>
      </c>
      <c r="AK62" s="202">
        <v>23.35</v>
      </c>
      <c r="AL62" s="202">
        <v>0</v>
      </c>
      <c r="AM62" s="202">
        <v>0</v>
      </c>
      <c r="AN62" s="202">
        <v>0</v>
      </c>
      <c r="AO62" s="202">
        <v>72.23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0.15</v>
      </c>
      <c r="AD63" s="202">
        <v>1.49</v>
      </c>
      <c r="AE63" s="202">
        <v>0</v>
      </c>
      <c r="AF63" s="202">
        <v>0</v>
      </c>
      <c r="AG63" s="202">
        <v>45.05</v>
      </c>
      <c r="AH63" s="202">
        <v>0</v>
      </c>
      <c r="AI63" s="202">
        <v>54.05</v>
      </c>
      <c r="AJ63" s="202">
        <v>0</v>
      </c>
      <c r="AK63" s="202">
        <v>23.35</v>
      </c>
      <c r="AL63" s="202">
        <v>0</v>
      </c>
      <c r="AM63" s="202">
        <v>0</v>
      </c>
      <c r="AN63" s="202">
        <v>0</v>
      </c>
      <c r="AO63" s="202">
        <v>72.23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0.15</v>
      </c>
      <c r="AD64" s="202">
        <v>1.49</v>
      </c>
      <c r="AE64" s="202">
        <v>0</v>
      </c>
      <c r="AF64" s="202">
        <v>0</v>
      </c>
      <c r="AG64" s="202">
        <v>45.05</v>
      </c>
      <c r="AH64" s="202">
        <v>0</v>
      </c>
      <c r="AI64" s="202">
        <v>54.05</v>
      </c>
      <c r="AJ64" s="202">
        <v>0</v>
      </c>
      <c r="AK64" s="202">
        <v>23.35</v>
      </c>
      <c r="AL64" s="202">
        <v>0</v>
      </c>
      <c r="AM64" s="202">
        <v>0</v>
      </c>
      <c r="AN64" s="202">
        <v>0</v>
      </c>
      <c r="AO64" s="202">
        <v>72.23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0.15</v>
      </c>
      <c r="AD65" s="202">
        <v>1.49</v>
      </c>
      <c r="AE65" s="202">
        <v>0</v>
      </c>
      <c r="AF65" s="202">
        <v>0</v>
      </c>
      <c r="AG65" s="202">
        <v>45.05</v>
      </c>
      <c r="AH65" s="202">
        <v>0</v>
      </c>
      <c r="AI65" s="202">
        <v>54.05</v>
      </c>
      <c r="AJ65" s="202">
        <v>0</v>
      </c>
      <c r="AK65" s="202">
        <v>23.35</v>
      </c>
      <c r="AL65" s="202">
        <v>0</v>
      </c>
      <c r="AM65" s="202">
        <v>0</v>
      </c>
      <c r="AN65" s="202">
        <v>0</v>
      </c>
      <c r="AO65" s="202">
        <v>72.23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0.15</v>
      </c>
      <c r="AD66" s="202">
        <v>1.49</v>
      </c>
      <c r="AE66" s="202">
        <v>0</v>
      </c>
      <c r="AF66" s="202">
        <v>0</v>
      </c>
      <c r="AG66" s="202">
        <v>45.05</v>
      </c>
      <c r="AH66" s="202">
        <v>0</v>
      </c>
      <c r="AI66" s="202">
        <v>54.05</v>
      </c>
      <c r="AJ66" s="202">
        <v>0</v>
      </c>
      <c r="AK66" s="202">
        <v>23.35</v>
      </c>
      <c r="AL66" s="202">
        <v>0</v>
      </c>
      <c r="AM66" s="202">
        <v>0</v>
      </c>
      <c r="AN66" s="202">
        <v>0</v>
      </c>
      <c r="AO66" s="202">
        <v>72.23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0.15</v>
      </c>
      <c r="AD67" s="202">
        <v>1.49</v>
      </c>
      <c r="AE67" s="202">
        <v>0</v>
      </c>
      <c r="AF67" s="202">
        <v>0</v>
      </c>
      <c r="AG67" s="202">
        <v>45.05</v>
      </c>
      <c r="AH67" s="202">
        <v>0</v>
      </c>
      <c r="AI67" s="202">
        <v>54.05</v>
      </c>
      <c r="AJ67" s="202">
        <v>0</v>
      </c>
      <c r="AK67" s="202">
        <v>23.35</v>
      </c>
      <c r="AL67" s="202">
        <v>0</v>
      </c>
      <c r="AM67" s="202">
        <v>0</v>
      </c>
      <c r="AN67" s="202">
        <v>0</v>
      </c>
      <c r="AO67" s="202">
        <v>72.23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0.15</v>
      </c>
      <c r="AD68" s="202">
        <v>1.49</v>
      </c>
      <c r="AE68" s="202">
        <v>0</v>
      </c>
      <c r="AF68" s="202">
        <v>0</v>
      </c>
      <c r="AG68" s="202">
        <v>45.05</v>
      </c>
      <c r="AH68" s="202">
        <v>0</v>
      </c>
      <c r="AI68" s="202">
        <v>54.05</v>
      </c>
      <c r="AJ68" s="202">
        <v>0</v>
      </c>
      <c r="AK68" s="202">
        <v>23.35</v>
      </c>
      <c r="AL68" s="202">
        <v>0</v>
      </c>
      <c r="AM68" s="202">
        <v>0</v>
      </c>
      <c r="AN68" s="202">
        <v>0</v>
      </c>
      <c r="AO68" s="202">
        <v>72.23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0.15</v>
      </c>
      <c r="AD69" s="202">
        <v>1.49</v>
      </c>
      <c r="AE69" s="202">
        <v>0</v>
      </c>
      <c r="AF69" s="202">
        <v>0</v>
      </c>
      <c r="AG69" s="202">
        <v>45.05</v>
      </c>
      <c r="AH69" s="202">
        <v>0</v>
      </c>
      <c r="AI69" s="202">
        <v>54.05</v>
      </c>
      <c r="AJ69" s="202">
        <v>0</v>
      </c>
      <c r="AK69" s="202">
        <v>23.35</v>
      </c>
      <c r="AL69" s="202">
        <v>0</v>
      </c>
      <c r="AM69" s="202">
        <v>0</v>
      </c>
      <c r="AN69" s="202">
        <v>0</v>
      </c>
      <c r="AO69" s="202">
        <v>72.23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0.15</v>
      </c>
      <c r="AD70" s="202">
        <v>1.49</v>
      </c>
      <c r="AE70" s="202">
        <v>0</v>
      </c>
      <c r="AF70" s="202">
        <v>0</v>
      </c>
      <c r="AG70" s="202">
        <v>45.05</v>
      </c>
      <c r="AH70" s="202">
        <v>0</v>
      </c>
      <c r="AI70" s="202">
        <v>54.05</v>
      </c>
      <c r="AJ70" s="202">
        <v>0</v>
      </c>
      <c r="AK70" s="202">
        <v>23.35</v>
      </c>
      <c r="AL70" s="202">
        <v>0</v>
      </c>
      <c r="AM70" s="202">
        <v>0</v>
      </c>
      <c r="AN70" s="202">
        <v>0</v>
      </c>
      <c r="AO70" s="202">
        <v>72.23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0.15</v>
      </c>
      <c r="AD71" s="202">
        <v>1.49</v>
      </c>
      <c r="AE71" s="202">
        <v>0</v>
      </c>
      <c r="AF71" s="202">
        <v>0</v>
      </c>
      <c r="AG71" s="202">
        <v>45.05</v>
      </c>
      <c r="AH71" s="202">
        <v>0</v>
      </c>
      <c r="AI71" s="202">
        <v>54.05</v>
      </c>
      <c r="AJ71" s="202">
        <v>0</v>
      </c>
      <c r="AK71" s="202">
        <v>23.35</v>
      </c>
      <c r="AL71" s="202">
        <v>0</v>
      </c>
      <c r="AM71" s="202">
        <v>0</v>
      </c>
      <c r="AN71" s="202">
        <v>0</v>
      </c>
      <c r="AO71" s="202">
        <v>72.23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0.15</v>
      </c>
      <c r="AD72" s="202">
        <v>1.49</v>
      </c>
      <c r="AE72" s="202">
        <v>0</v>
      </c>
      <c r="AF72" s="202">
        <v>0</v>
      </c>
      <c r="AG72" s="202">
        <v>45.05</v>
      </c>
      <c r="AH72" s="202">
        <v>0</v>
      </c>
      <c r="AI72" s="202">
        <v>54.05</v>
      </c>
      <c r="AJ72" s="202">
        <v>0</v>
      </c>
      <c r="AK72" s="202">
        <v>23.35</v>
      </c>
      <c r="AL72" s="202">
        <v>0</v>
      </c>
      <c r="AM72" s="202">
        <v>0</v>
      </c>
      <c r="AN72" s="202">
        <v>0</v>
      </c>
      <c r="AO72" s="202">
        <v>72.23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0.15</v>
      </c>
      <c r="AD73" s="202">
        <v>1.49</v>
      </c>
      <c r="AE73" s="202">
        <v>0</v>
      </c>
      <c r="AF73" s="202">
        <v>0</v>
      </c>
      <c r="AG73" s="202">
        <v>45.05</v>
      </c>
      <c r="AH73" s="202">
        <v>0</v>
      </c>
      <c r="AI73" s="202">
        <v>54.05</v>
      </c>
      <c r="AJ73" s="202">
        <v>0</v>
      </c>
      <c r="AK73" s="202">
        <v>23.35</v>
      </c>
      <c r="AL73" s="202">
        <v>0</v>
      </c>
      <c r="AM73" s="202">
        <v>0</v>
      </c>
      <c r="AN73" s="202">
        <v>0</v>
      </c>
      <c r="AO73" s="202">
        <v>72.23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0.15</v>
      </c>
      <c r="AD74" s="202">
        <v>1.49</v>
      </c>
      <c r="AE74" s="202">
        <v>0</v>
      </c>
      <c r="AF74" s="202">
        <v>0</v>
      </c>
      <c r="AG74" s="202">
        <v>45.05</v>
      </c>
      <c r="AH74" s="202">
        <v>0</v>
      </c>
      <c r="AI74" s="202">
        <v>54.05</v>
      </c>
      <c r="AJ74" s="202">
        <v>0</v>
      </c>
      <c r="AK74" s="202">
        <v>23.35</v>
      </c>
      <c r="AL74" s="202">
        <v>0</v>
      </c>
      <c r="AM74" s="202">
        <v>0</v>
      </c>
      <c r="AN74" s="202">
        <v>0</v>
      </c>
      <c r="AO74" s="202">
        <v>72.23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0.15</v>
      </c>
      <c r="AD75" s="202">
        <v>1.49</v>
      </c>
      <c r="AE75" s="202">
        <v>0</v>
      </c>
      <c r="AF75" s="202">
        <v>0</v>
      </c>
      <c r="AG75" s="202">
        <v>45.05</v>
      </c>
      <c r="AH75" s="202">
        <v>0</v>
      </c>
      <c r="AI75" s="202">
        <v>54.05</v>
      </c>
      <c r="AJ75" s="202">
        <v>0</v>
      </c>
      <c r="AK75" s="202">
        <v>23.35</v>
      </c>
      <c r="AL75" s="202">
        <v>0</v>
      </c>
      <c r="AM75" s="202">
        <v>0</v>
      </c>
      <c r="AN75" s="202">
        <v>0</v>
      </c>
      <c r="AO75" s="202">
        <v>72.959999999999994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0.15</v>
      </c>
      <c r="AD76" s="202">
        <v>1.49</v>
      </c>
      <c r="AE76" s="202">
        <v>0</v>
      </c>
      <c r="AF76" s="202">
        <v>0</v>
      </c>
      <c r="AG76" s="202">
        <v>45.05</v>
      </c>
      <c r="AH76" s="202">
        <v>0</v>
      </c>
      <c r="AI76" s="202">
        <v>54.05</v>
      </c>
      <c r="AJ76" s="202">
        <v>0</v>
      </c>
      <c r="AK76" s="202">
        <v>23.35</v>
      </c>
      <c r="AL76" s="202">
        <v>0</v>
      </c>
      <c r="AM76" s="202">
        <v>0</v>
      </c>
      <c r="AN76" s="202">
        <v>0</v>
      </c>
      <c r="AO76" s="202">
        <v>72.959999999999994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0.15</v>
      </c>
      <c r="AD77" s="202">
        <v>1.49</v>
      </c>
      <c r="AE77" s="202">
        <v>0</v>
      </c>
      <c r="AF77" s="202">
        <v>0</v>
      </c>
      <c r="AG77" s="202">
        <v>45.05</v>
      </c>
      <c r="AH77" s="202">
        <v>0</v>
      </c>
      <c r="AI77" s="202">
        <v>54.05</v>
      </c>
      <c r="AJ77" s="202">
        <v>0</v>
      </c>
      <c r="AK77" s="202">
        <v>23.35</v>
      </c>
      <c r="AL77" s="202">
        <v>0</v>
      </c>
      <c r="AM77" s="202">
        <v>0</v>
      </c>
      <c r="AN77" s="202">
        <v>0</v>
      </c>
      <c r="AO77" s="202">
        <v>72.959999999999994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0.15</v>
      </c>
      <c r="AD78" s="202">
        <v>1.49</v>
      </c>
      <c r="AE78" s="202">
        <v>0</v>
      </c>
      <c r="AF78" s="202">
        <v>0</v>
      </c>
      <c r="AG78" s="202">
        <v>45.05</v>
      </c>
      <c r="AH78" s="202">
        <v>0</v>
      </c>
      <c r="AI78" s="202">
        <v>54.05</v>
      </c>
      <c r="AJ78" s="202">
        <v>0</v>
      </c>
      <c r="AK78" s="202">
        <v>23.35</v>
      </c>
      <c r="AL78" s="202">
        <v>0</v>
      </c>
      <c r="AM78" s="202">
        <v>0</v>
      </c>
      <c r="AN78" s="202">
        <v>0</v>
      </c>
      <c r="AO78" s="202">
        <v>72.959999999999994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0.15</v>
      </c>
      <c r="AD79" s="202">
        <v>1.49</v>
      </c>
      <c r="AE79" s="202">
        <v>0</v>
      </c>
      <c r="AF79" s="202">
        <v>0</v>
      </c>
      <c r="AG79" s="202">
        <v>45.05</v>
      </c>
      <c r="AH79" s="202">
        <v>0</v>
      </c>
      <c r="AI79" s="202">
        <v>54.05</v>
      </c>
      <c r="AJ79" s="202">
        <v>0</v>
      </c>
      <c r="AK79" s="202">
        <v>23.35</v>
      </c>
      <c r="AL79" s="202">
        <v>0</v>
      </c>
      <c r="AM79" s="202">
        <v>0</v>
      </c>
      <c r="AN79" s="202">
        <v>0</v>
      </c>
      <c r="AO79" s="202">
        <v>72.959999999999994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0.15</v>
      </c>
      <c r="AD80" s="202">
        <v>1.49</v>
      </c>
      <c r="AE80" s="202">
        <v>0</v>
      </c>
      <c r="AF80" s="202">
        <v>0</v>
      </c>
      <c r="AG80" s="202">
        <v>45.05</v>
      </c>
      <c r="AH80" s="202">
        <v>0</v>
      </c>
      <c r="AI80" s="202">
        <v>54.05</v>
      </c>
      <c r="AJ80" s="202">
        <v>0</v>
      </c>
      <c r="AK80" s="202">
        <v>23.35</v>
      </c>
      <c r="AL80" s="202">
        <v>0</v>
      </c>
      <c r="AM80" s="202">
        <v>0</v>
      </c>
      <c r="AN80" s="202">
        <v>0</v>
      </c>
      <c r="AO80" s="202">
        <v>72.959999999999994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0.15</v>
      </c>
      <c r="AD81" s="202">
        <v>1.49</v>
      </c>
      <c r="AE81" s="202">
        <v>0</v>
      </c>
      <c r="AF81" s="202">
        <v>0</v>
      </c>
      <c r="AG81" s="202">
        <v>45.05</v>
      </c>
      <c r="AH81" s="202">
        <v>0</v>
      </c>
      <c r="AI81" s="202">
        <v>54.05</v>
      </c>
      <c r="AJ81" s="202">
        <v>0</v>
      </c>
      <c r="AK81" s="202">
        <v>23.35</v>
      </c>
      <c r="AL81" s="202">
        <v>0</v>
      </c>
      <c r="AM81" s="202">
        <v>0</v>
      </c>
      <c r="AN81" s="202">
        <v>0</v>
      </c>
      <c r="AO81" s="202">
        <v>72.959999999999994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0.15</v>
      </c>
      <c r="AD82" s="202">
        <v>1.49</v>
      </c>
      <c r="AE82" s="202">
        <v>0</v>
      </c>
      <c r="AF82" s="202">
        <v>0</v>
      </c>
      <c r="AG82" s="202">
        <v>45.05</v>
      </c>
      <c r="AH82" s="202">
        <v>0</v>
      </c>
      <c r="AI82" s="202">
        <v>54.05</v>
      </c>
      <c r="AJ82" s="202">
        <v>0</v>
      </c>
      <c r="AK82" s="202">
        <v>23.35</v>
      </c>
      <c r="AL82" s="202">
        <v>0</v>
      </c>
      <c r="AM82" s="202">
        <v>0</v>
      </c>
      <c r="AN82" s="202">
        <v>0</v>
      </c>
      <c r="AO82" s="202">
        <v>72.959999999999994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0.15</v>
      </c>
      <c r="AD83" s="202">
        <v>1.49</v>
      </c>
      <c r="AE83" s="202">
        <v>0</v>
      </c>
      <c r="AF83" s="202">
        <v>0</v>
      </c>
      <c r="AG83" s="202">
        <v>45.05</v>
      </c>
      <c r="AH83" s="202">
        <v>0</v>
      </c>
      <c r="AI83" s="202">
        <v>54.05</v>
      </c>
      <c r="AJ83" s="202">
        <v>0</v>
      </c>
      <c r="AK83" s="202">
        <v>23.35</v>
      </c>
      <c r="AL83" s="202">
        <v>0</v>
      </c>
      <c r="AM83" s="202">
        <v>0</v>
      </c>
      <c r="AN83" s="202">
        <v>0</v>
      </c>
      <c r="AO83" s="202">
        <v>72.959999999999994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0.15</v>
      </c>
      <c r="AD84" s="202">
        <v>1.49</v>
      </c>
      <c r="AE84" s="202">
        <v>0</v>
      </c>
      <c r="AF84" s="202">
        <v>0</v>
      </c>
      <c r="AG84" s="202">
        <v>45.05</v>
      </c>
      <c r="AH84" s="202">
        <v>0</v>
      </c>
      <c r="AI84" s="202">
        <v>54.05</v>
      </c>
      <c r="AJ84" s="202">
        <v>0</v>
      </c>
      <c r="AK84" s="202">
        <v>23.35</v>
      </c>
      <c r="AL84" s="202">
        <v>0</v>
      </c>
      <c r="AM84" s="202">
        <v>0</v>
      </c>
      <c r="AN84" s="202">
        <v>0</v>
      </c>
      <c r="AO84" s="202">
        <v>72.959999999999994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0.15</v>
      </c>
      <c r="AD85" s="202">
        <v>1.49</v>
      </c>
      <c r="AE85" s="202">
        <v>0</v>
      </c>
      <c r="AF85" s="202">
        <v>0</v>
      </c>
      <c r="AG85" s="202">
        <v>45.05</v>
      </c>
      <c r="AH85" s="202">
        <v>0</v>
      </c>
      <c r="AI85" s="202">
        <v>54.05</v>
      </c>
      <c r="AJ85" s="202">
        <v>0</v>
      </c>
      <c r="AK85" s="202">
        <v>23.35</v>
      </c>
      <c r="AL85" s="202">
        <v>0</v>
      </c>
      <c r="AM85" s="202">
        <v>0</v>
      </c>
      <c r="AN85" s="202">
        <v>0</v>
      </c>
      <c r="AO85" s="202">
        <v>72.959999999999994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0.15</v>
      </c>
      <c r="AD86" s="202">
        <v>1.49</v>
      </c>
      <c r="AE86" s="202">
        <v>0</v>
      </c>
      <c r="AF86" s="202">
        <v>0</v>
      </c>
      <c r="AG86" s="202">
        <v>45.05</v>
      </c>
      <c r="AH86" s="202">
        <v>0</v>
      </c>
      <c r="AI86" s="202">
        <v>54.05</v>
      </c>
      <c r="AJ86" s="202">
        <v>0</v>
      </c>
      <c r="AK86" s="202">
        <v>23.35</v>
      </c>
      <c r="AL86" s="202">
        <v>0</v>
      </c>
      <c r="AM86" s="202">
        <v>0</v>
      </c>
      <c r="AN86" s="202">
        <v>0</v>
      </c>
      <c r="AO86" s="202">
        <v>72.959999999999994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0.15</v>
      </c>
      <c r="AD87" s="202">
        <v>1.49</v>
      </c>
      <c r="AE87" s="202">
        <v>0</v>
      </c>
      <c r="AF87" s="202">
        <v>0</v>
      </c>
      <c r="AG87" s="202">
        <v>45.05</v>
      </c>
      <c r="AH87" s="202">
        <v>0</v>
      </c>
      <c r="AI87" s="202">
        <v>54.05</v>
      </c>
      <c r="AJ87" s="202">
        <v>0</v>
      </c>
      <c r="AK87" s="202">
        <v>23.35</v>
      </c>
      <c r="AL87" s="202">
        <v>0</v>
      </c>
      <c r="AM87" s="202">
        <v>0</v>
      </c>
      <c r="AN87" s="202">
        <v>0</v>
      </c>
      <c r="AO87" s="202">
        <v>72.959999999999994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0.15</v>
      </c>
      <c r="AD88" s="202">
        <v>1.49</v>
      </c>
      <c r="AE88" s="202">
        <v>0</v>
      </c>
      <c r="AF88" s="202">
        <v>0</v>
      </c>
      <c r="AG88" s="202">
        <v>45.05</v>
      </c>
      <c r="AH88" s="202">
        <v>0</v>
      </c>
      <c r="AI88" s="202">
        <v>54.05</v>
      </c>
      <c r="AJ88" s="202">
        <v>0</v>
      </c>
      <c r="AK88" s="202">
        <v>23.35</v>
      </c>
      <c r="AL88" s="202">
        <v>0</v>
      </c>
      <c r="AM88" s="202">
        <v>0</v>
      </c>
      <c r="AN88" s="202">
        <v>0</v>
      </c>
      <c r="AO88" s="202">
        <v>72.959999999999994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0.15</v>
      </c>
      <c r="AD89" s="202">
        <v>1.49</v>
      </c>
      <c r="AE89" s="202">
        <v>0</v>
      </c>
      <c r="AF89" s="202">
        <v>0</v>
      </c>
      <c r="AG89" s="202">
        <v>45.05</v>
      </c>
      <c r="AH89" s="202">
        <v>0</v>
      </c>
      <c r="AI89" s="202">
        <v>54.05</v>
      </c>
      <c r="AJ89" s="202">
        <v>0</v>
      </c>
      <c r="AK89" s="202">
        <v>23.35</v>
      </c>
      <c r="AL89" s="202">
        <v>0</v>
      </c>
      <c r="AM89" s="202">
        <v>0</v>
      </c>
      <c r="AN89" s="202">
        <v>0</v>
      </c>
      <c r="AO89" s="202">
        <v>72.959999999999994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0.15</v>
      </c>
      <c r="AD90" s="202">
        <v>1.49</v>
      </c>
      <c r="AE90" s="202">
        <v>0</v>
      </c>
      <c r="AF90" s="202">
        <v>0</v>
      </c>
      <c r="AG90" s="202">
        <v>45.05</v>
      </c>
      <c r="AH90" s="202">
        <v>0</v>
      </c>
      <c r="AI90" s="202">
        <v>54.05</v>
      </c>
      <c r="AJ90" s="202">
        <v>0</v>
      </c>
      <c r="AK90" s="202">
        <v>23.35</v>
      </c>
      <c r="AL90" s="202">
        <v>0</v>
      </c>
      <c r="AM90" s="202">
        <v>0</v>
      </c>
      <c r="AN90" s="202">
        <v>0</v>
      </c>
      <c r="AO90" s="202">
        <v>72.959999999999994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0.15</v>
      </c>
      <c r="AD91" s="202">
        <v>1.49</v>
      </c>
      <c r="AE91" s="202">
        <v>0</v>
      </c>
      <c r="AF91" s="202">
        <v>0</v>
      </c>
      <c r="AG91" s="202">
        <v>45.05</v>
      </c>
      <c r="AH91" s="202">
        <v>0</v>
      </c>
      <c r="AI91" s="202">
        <v>54.05</v>
      </c>
      <c r="AJ91" s="202">
        <v>0</v>
      </c>
      <c r="AK91" s="202">
        <v>23.35</v>
      </c>
      <c r="AL91" s="202">
        <v>0</v>
      </c>
      <c r="AM91" s="202">
        <v>0</v>
      </c>
      <c r="AN91" s="202">
        <v>0</v>
      </c>
      <c r="AO91" s="202">
        <v>72.959999999999994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0.15</v>
      </c>
      <c r="AD92" s="202">
        <v>1.49</v>
      </c>
      <c r="AE92" s="202">
        <v>0</v>
      </c>
      <c r="AF92" s="202">
        <v>0</v>
      </c>
      <c r="AG92" s="202">
        <v>45.05</v>
      </c>
      <c r="AH92" s="202">
        <v>0</v>
      </c>
      <c r="AI92" s="202">
        <v>54.05</v>
      </c>
      <c r="AJ92" s="202">
        <v>0</v>
      </c>
      <c r="AK92" s="202">
        <v>23.35</v>
      </c>
      <c r="AL92" s="202">
        <v>0</v>
      </c>
      <c r="AM92" s="202">
        <v>0</v>
      </c>
      <c r="AN92" s="202">
        <v>0</v>
      </c>
      <c r="AO92" s="202">
        <v>72.959999999999994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0.15</v>
      </c>
      <c r="AD93" s="202">
        <v>1.49</v>
      </c>
      <c r="AE93" s="202">
        <v>0</v>
      </c>
      <c r="AF93" s="202">
        <v>0</v>
      </c>
      <c r="AG93" s="202">
        <v>45.05</v>
      </c>
      <c r="AH93" s="202">
        <v>0</v>
      </c>
      <c r="AI93" s="202">
        <v>54.05</v>
      </c>
      <c r="AJ93" s="202">
        <v>0</v>
      </c>
      <c r="AK93" s="202">
        <v>23.35</v>
      </c>
      <c r="AL93" s="202">
        <v>0</v>
      </c>
      <c r="AM93" s="202">
        <v>0</v>
      </c>
      <c r="AN93" s="202">
        <v>0</v>
      </c>
      <c r="AO93" s="202">
        <v>72.959999999999994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0.15</v>
      </c>
      <c r="AD94" s="202">
        <v>1.49</v>
      </c>
      <c r="AE94" s="202">
        <v>0</v>
      </c>
      <c r="AF94" s="202">
        <v>0</v>
      </c>
      <c r="AG94" s="202">
        <v>45.05</v>
      </c>
      <c r="AH94" s="202">
        <v>0</v>
      </c>
      <c r="AI94" s="202">
        <v>54.05</v>
      </c>
      <c r="AJ94" s="202">
        <v>0</v>
      </c>
      <c r="AK94" s="202">
        <v>23.35</v>
      </c>
      <c r="AL94" s="202">
        <v>0</v>
      </c>
      <c r="AM94" s="202">
        <v>0</v>
      </c>
      <c r="AN94" s="202">
        <v>0</v>
      </c>
      <c r="AO94" s="202">
        <v>72.959999999999994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0.15</v>
      </c>
      <c r="AD95" s="202">
        <v>1.49</v>
      </c>
      <c r="AE95" s="202">
        <v>0</v>
      </c>
      <c r="AF95" s="202">
        <v>0</v>
      </c>
      <c r="AG95" s="202">
        <v>45.05</v>
      </c>
      <c r="AH95" s="202">
        <v>0</v>
      </c>
      <c r="AI95" s="202">
        <v>54.05</v>
      </c>
      <c r="AJ95" s="202">
        <v>0</v>
      </c>
      <c r="AK95" s="202">
        <v>23.35</v>
      </c>
      <c r="AL95" s="202">
        <v>0</v>
      </c>
      <c r="AM95" s="202">
        <v>0</v>
      </c>
      <c r="AN95" s="202">
        <v>0</v>
      </c>
      <c r="AO95" s="202">
        <v>72.959999999999994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0.15</v>
      </c>
      <c r="AD96" s="202">
        <v>1.49</v>
      </c>
      <c r="AE96" s="202">
        <v>0</v>
      </c>
      <c r="AF96" s="202">
        <v>0</v>
      </c>
      <c r="AG96" s="202">
        <v>45.05</v>
      </c>
      <c r="AH96" s="202">
        <v>0</v>
      </c>
      <c r="AI96" s="202">
        <v>54.05</v>
      </c>
      <c r="AJ96" s="202">
        <v>0</v>
      </c>
      <c r="AK96" s="202">
        <v>23.35</v>
      </c>
      <c r="AL96" s="202">
        <v>0</v>
      </c>
      <c r="AM96" s="202">
        <v>0</v>
      </c>
      <c r="AN96" s="202">
        <v>0</v>
      </c>
      <c r="AO96" s="202">
        <v>72.959999999999994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0.15</v>
      </c>
      <c r="AD97" s="202">
        <v>1.49</v>
      </c>
      <c r="AE97" s="202">
        <v>0</v>
      </c>
      <c r="AF97" s="202">
        <v>0</v>
      </c>
      <c r="AG97" s="202">
        <v>45.05</v>
      </c>
      <c r="AH97" s="202">
        <v>0</v>
      </c>
      <c r="AI97" s="202">
        <v>54.05</v>
      </c>
      <c r="AJ97" s="202">
        <v>0</v>
      </c>
      <c r="AK97" s="202">
        <v>23.35</v>
      </c>
      <c r="AL97" s="202">
        <v>0</v>
      </c>
      <c r="AM97" s="202">
        <v>0</v>
      </c>
      <c r="AN97" s="202">
        <v>0</v>
      </c>
      <c r="AO97" s="202">
        <v>72.959999999999994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0.15</v>
      </c>
      <c r="AD98" s="202">
        <v>1.49</v>
      </c>
      <c r="AE98" s="202">
        <v>0</v>
      </c>
      <c r="AF98" s="202">
        <v>0</v>
      </c>
      <c r="AG98" s="202">
        <v>45.05</v>
      </c>
      <c r="AH98" s="202">
        <v>0</v>
      </c>
      <c r="AI98" s="202">
        <v>54.05</v>
      </c>
      <c r="AJ98" s="202">
        <v>0</v>
      </c>
      <c r="AK98" s="202">
        <v>23.35</v>
      </c>
      <c r="AL98" s="202">
        <v>0</v>
      </c>
      <c r="AM98" s="202">
        <v>0</v>
      </c>
      <c r="AN98" s="202">
        <v>0</v>
      </c>
      <c r="AO98" s="202">
        <v>72.959999999999994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3.2250000000000061E-3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2.5524999999999999E-2</v>
      </c>
      <c r="AI99">
        <f t="shared" si="0"/>
        <v>1.2972000000000024</v>
      </c>
      <c r="AJ99">
        <f t="shared" si="0"/>
        <v>0</v>
      </c>
      <c r="AK99">
        <f t="shared" si="0"/>
        <v>0.5603999999999989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7.23</v>
      </c>
      <c r="J3" s="202">
        <v>1.68</v>
      </c>
      <c r="K3" s="202">
        <v>4.41</v>
      </c>
      <c r="L3" s="202">
        <v>182.65</v>
      </c>
      <c r="M3" s="202">
        <v>1.1100000000000001</v>
      </c>
      <c r="N3" s="202">
        <v>1.43</v>
      </c>
      <c r="O3" s="202">
        <v>0</v>
      </c>
      <c r="P3" s="202">
        <v>1.52</v>
      </c>
      <c r="Q3" s="202">
        <v>2.98</v>
      </c>
      <c r="R3" s="202">
        <v>9.73</v>
      </c>
      <c r="S3" s="202">
        <v>3.83</v>
      </c>
      <c r="T3" s="202">
        <v>0</v>
      </c>
      <c r="U3" s="202">
        <v>0.82</v>
      </c>
      <c r="V3" s="202">
        <v>0.53</v>
      </c>
      <c r="W3" s="202">
        <v>0.54</v>
      </c>
      <c r="X3" s="202">
        <v>1.78</v>
      </c>
      <c r="Y3" s="202">
        <v>0</v>
      </c>
      <c r="Z3" s="202">
        <v>1.53</v>
      </c>
      <c r="AA3" s="202">
        <v>13.26</v>
      </c>
      <c r="AB3" s="202">
        <v>0</v>
      </c>
      <c r="AC3" s="202">
        <v>0.89</v>
      </c>
      <c r="AD3" s="202">
        <v>8.9</v>
      </c>
      <c r="AE3" s="202">
        <v>0</v>
      </c>
      <c r="AF3" s="202">
        <v>0</v>
      </c>
      <c r="AG3" s="202">
        <v>28.92</v>
      </c>
      <c r="AH3" s="202">
        <v>0</v>
      </c>
      <c r="AI3" s="202">
        <v>34.700000000000003</v>
      </c>
      <c r="AJ3" s="202">
        <v>0</v>
      </c>
      <c r="AK3" s="202">
        <v>69.61</v>
      </c>
      <c r="AL3" s="202">
        <v>0</v>
      </c>
      <c r="AM3" s="202">
        <v>0</v>
      </c>
      <c r="AN3" s="202">
        <v>0</v>
      </c>
      <c r="AO3" s="202">
        <v>221.87</v>
      </c>
      <c r="AP3" s="202">
        <v>0</v>
      </c>
      <c r="AQ3" s="202">
        <v>0</v>
      </c>
      <c r="AR3" s="202">
        <v>13.75</v>
      </c>
      <c r="AS3" s="202">
        <v>21.92</v>
      </c>
      <c r="AT3" s="202">
        <v>12.78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7.23</v>
      </c>
      <c r="J4" s="202">
        <v>1.68</v>
      </c>
      <c r="K4" s="202">
        <v>4.41</v>
      </c>
      <c r="L4" s="202">
        <v>182.65</v>
      </c>
      <c r="M4" s="202">
        <v>1.1100000000000001</v>
      </c>
      <c r="N4" s="202">
        <v>1.43</v>
      </c>
      <c r="O4" s="202">
        <v>0</v>
      </c>
      <c r="P4" s="202">
        <v>1.52</v>
      </c>
      <c r="Q4" s="202">
        <v>2.98</v>
      </c>
      <c r="R4" s="202">
        <v>9.74</v>
      </c>
      <c r="S4" s="202">
        <v>3.83</v>
      </c>
      <c r="T4" s="202">
        <v>0</v>
      </c>
      <c r="U4" s="202">
        <v>0.82</v>
      </c>
      <c r="V4" s="202">
        <v>0.22</v>
      </c>
      <c r="W4" s="202">
        <v>0.54</v>
      </c>
      <c r="X4" s="202">
        <v>1.78</v>
      </c>
      <c r="Y4" s="202">
        <v>0</v>
      </c>
      <c r="Z4" s="202">
        <v>19.75</v>
      </c>
      <c r="AA4" s="202">
        <v>13.26</v>
      </c>
      <c r="AB4" s="202">
        <v>0</v>
      </c>
      <c r="AC4" s="202">
        <v>0.89</v>
      </c>
      <c r="AD4" s="202">
        <v>8.9</v>
      </c>
      <c r="AE4" s="202">
        <v>0</v>
      </c>
      <c r="AF4" s="202">
        <v>0</v>
      </c>
      <c r="AG4" s="202">
        <v>28.92</v>
      </c>
      <c r="AH4" s="202">
        <v>0</v>
      </c>
      <c r="AI4" s="202">
        <v>34.700000000000003</v>
      </c>
      <c r="AJ4" s="202">
        <v>0</v>
      </c>
      <c r="AK4" s="202">
        <v>69.61</v>
      </c>
      <c r="AL4" s="202">
        <v>0</v>
      </c>
      <c r="AM4" s="202">
        <v>0</v>
      </c>
      <c r="AN4" s="202">
        <v>0</v>
      </c>
      <c r="AO4" s="202">
        <v>221.87</v>
      </c>
      <c r="AP4" s="202">
        <v>0</v>
      </c>
      <c r="AQ4" s="202">
        <v>0</v>
      </c>
      <c r="AR4" s="202">
        <v>13.75</v>
      </c>
      <c r="AS4" s="202">
        <v>21.92</v>
      </c>
      <c r="AT4" s="202">
        <v>12.78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7.23</v>
      </c>
      <c r="J5" s="202">
        <v>1.68</v>
      </c>
      <c r="K5" s="202">
        <v>4.41</v>
      </c>
      <c r="L5" s="202">
        <v>182.65</v>
      </c>
      <c r="M5" s="202">
        <v>1.1100000000000001</v>
      </c>
      <c r="N5" s="202">
        <v>1.43</v>
      </c>
      <c r="O5" s="202">
        <v>0</v>
      </c>
      <c r="P5" s="202">
        <v>1.52</v>
      </c>
      <c r="Q5" s="202">
        <v>2.98</v>
      </c>
      <c r="R5" s="202">
        <v>9.74</v>
      </c>
      <c r="S5" s="202">
        <v>3.83</v>
      </c>
      <c r="T5" s="202">
        <v>0</v>
      </c>
      <c r="U5" s="202">
        <v>0.82</v>
      </c>
      <c r="V5" s="202">
        <v>2.63</v>
      </c>
      <c r="W5" s="202">
        <v>0.54</v>
      </c>
      <c r="X5" s="202">
        <v>1.78</v>
      </c>
      <c r="Y5" s="202">
        <v>0</v>
      </c>
      <c r="Z5" s="202">
        <v>19.75</v>
      </c>
      <c r="AA5" s="202">
        <v>13.26</v>
      </c>
      <c r="AB5" s="202">
        <v>0</v>
      </c>
      <c r="AC5" s="202">
        <v>0.89</v>
      </c>
      <c r="AD5" s="202">
        <v>8.9</v>
      </c>
      <c r="AE5" s="202">
        <v>0</v>
      </c>
      <c r="AF5" s="202">
        <v>0</v>
      </c>
      <c r="AG5" s="202">
        <v>28.92</v>
      </c>
      <c r="AH5" s="202">
        <v>0</v>
      </c>
      <c r="AI5" s="202">
        <v>34.700000000000003</v>
      </c>
      <c r="AJ5" s="202">
        <v>0</v>
      </c>
      <c r="AK5" s="202">
        <v>69.61</v>
      </c>
      <c r="AL5" s="202">
        <v>0</v>
      </c>
      <c r="AM5" s="202">
        <v>0</v>
      </c>
      <c r="AN5" s="202">
        <v>0</v>
      </c>
      <c r="AO5" s="202">
        <v>221.87</v>
      </c>
      <c r="AP5" s="202">
        <v>0</v>
      </c>
      <c r="AQ5" s="202">
        <v>0</v>
      </c>
      <c r="AR5" s="202">
        <v>13.75</v>
      </c>
      <c r="AS5" s="202">
        <v>21.92</v>
      </c>
      <c r="AT5" s="202">
        <v>12.78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7.23</v>
      </c>
      <c r="J6" s="202">
        <v>1.68</v>
      </c>
      <c r="K6" s="202">
        <v>4.41</v>
      </c>
      <c r="L6" s="202">
        <v>182.65</v>
      </c>
      <c r="M6" s="202">
        <v>1.1100000000000001</v>
      </c>
      <c r="N6" s="202">
        <v>1.43</v>
      </c>
      <c r="O6" s="202">
        <v>0</v>
      </c>
      <c r="P6" s="202">
        <v>1.52</v>
      </c>
      <c r="Q6" s="202">
        <v>2.98</v>
      </c>
      <c r="R6" s="202">
        <v>9.74</v>
      </c>
      <c r="S6" s="202">
        <v>3.83</v>
      </c>
      <c r="T6" s="202">
        <v>0</v>
      </c>
      <c r="U6" s="202">
        <v>0.82</v>
      </c>
      <c r="V6" s="202">
        <v>2.63</v>
      </c>
      <c r="W6" s="202">
        <v>0.54</v>
      </c>
      <c r="X6" s="202">
        <v>1.78</v>
      </c>
      <c r="Y6" s="202">
        <v>0</v>
      </c>
      <c r="Z6" s="202">
        <v>19.75</v>
      </c>
      <c r="AA6" s="202">
        <v>13.26</v>
      </c>
      <c r="AB6" s="202">
        <v>0</v>
      </c>
      <c r="AC6" s="202">
        <v>0.89</v>
      </c>
      <c r="AD6" s="202">
        <v>8.9</v>
      </c>
      <c r="AE6" s="202">
        <v>0</v>
      </c>
      <c r="AF6" s="202">
        <v>0</v>
      </c>
      <c r="AG6" s="202">
        <v>28.92</v>
      </c>
      <c r="AH6" s="202">
        <v>0</v>
      </c>
      <c r="AI6" s="202">
        <v>34.700000000000003</v>
      </c>
      <c r="AJ6" s="202">
        <v>0</v>
      </c>
      <c r="AK6" s="202">
        <v>69.61</v>
      </c>
      <c r="AL6" s="202">
        <v>0</v>
      </c>
      <c r="AM6" s="202">
        <v>0</v>
      </c>
      <c r="AN6" s="202">
        <v>0</v>
      </c>
      <c r="AO6" s="202">
        <v>221.87</v>
      </c>
      <c r="AP6" s="202">
        <v>0</v>
      </c>
      <c r="AQ6" s="202">
        <v>0</v>
      </c>
      <c r="AR6" s="202">
        <v>13.75</v>
      </c>
      <c r="AS6" s="202">
        <v>21.92</v>
      </c>
      <c r="AT6" s="202">
        <v>12.78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7.23</v>
      </c>
      <c r="J7" s="202">
        <v>1.68</v>
      </c>
      <c r="K7" s="202">
        <v>4.41</v>
      </c>
      <c r="L7" s="202">
        <v>181.01</v>
      </c>
      <c r="M7" s="202">
        <v>1.1100000000000001</v>
      </c>
      <c r="N7" s="202">
        <v>1.43</v>
      </c>
      <c r="O7" s="202">
        <v>0</v>
      </c>
      <c r="P7" s="202">
        <v>1.52</v>
      </c>
      <c r="Q7" s="202">
        <v>2.8</v>
      </c>
      <c r="R7" s="202">
        <v>9.74</v>
      </c>
      <c r="S7" s="202">
        <v>3.81</v>
      </c>
      <c r="T7" s="202">
        <v>0</v>
      </c>
      <c r="U7" s="202">
        <v>0.82</v>
      </c>
      <c r="V7" s="202">
        <v>2.63</v>
      </c>
      <c r="W7" s="202">
        <v>0.54</v>
      </c>
      <c r="X7" s="202">
        <v>1.78</v>
      </c>
      <c r="Y7" s="202">
        <v>0</v>
      </c>
      <c r="Z7" s="202">
        <v>19.75</v>
      </c>
      <c r="AA7" s="202">
        <v>10.07</v>
      </c>
      <c r="AB7" s="202">
        <v>0</v>
      </c>
      <c r="AC7" s="202">
        <v>0.89</v>
      </c>
      <c r="AD7" s="202">
        <v>8.9</v>
      </c>
      <c r="AE7" s="202">
        <v>0</v>
      </c>
      <c r="AF7" s="202">
        <v>0</v>
      </c>
      <c r="AG7" s="202">
        <v>28.92</v>
      </c>
      <c r="AH7" s="202">
        <v>0</v>
      </c>
      <c r="AI7" s="202">
        <v>34.700000000000003</v>
      </c>
      <c r="AJ7" s="202">
        <v>0</v>
      </c>
      <c r="AK7" s="202">
        <v>69.61</v>
      </c>
      <c r="AL7" s="202">
        <v>0</v>
      </c>
      <c r="AM7" s="202">
        <v>0</v>
      </c>
      <c r="AN7" s="202">
        <v>0</v>
      </c>
      <c r="AO7" s="202">
        <v>221.87</v>
      </c>
      <c r="AP7" s="202">
        <v>0</v>
      </c>
      <c r="AQ7" s="202">
        <v>0</v>
      </c>
      <c r="AR7" s="202">
        <v>13.75</v>
      </c>
      <c r="AS7" s="202">
        <v>21.92</v>
      </c>
      <c r="AT7" s="202">
        <v>12.78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7.23</v>
      </c>
      <c r="J8" s="202">
        <v>1.68</v>
      </c>
      <c r="K8" s="202">
        <v>4.41</v>
      </c>
      <c r="L8" s="202">
        <v>181.01</v>
      </c>
      <c r="M8" s="202">
        <v>1.1100000000000001</v>
      </c>
      <c r="N8" s="202">
        <v>1.43</v>
      </c>
      <c r="O8" s="202">
        <v>0</v>
      </c>
      <c r="P8" s="202">
        <v>1.52</v>
      </c>
      <c r="Q8" s="202">
        <v>2.8</v>
      </c>
      <c r="R8" s="202">
        <v>9.74</v>
      </c>
      <c r="S8" s="202">
        <v>3.81</v>
      </c>
      <c r="T8" s="202">
        <v>0</v>
      </c>
      <c r="U8" s="202">
        <v>0.82</v>
      </c>
      <c r="V8" s="202">
        <v>2.63</v>
      </c>
      <c r="W8" s="202">
        <v>0.54</v>
      </c>
      <c r="X8" s="202">
        <v>1.78</v>
      </c>
      <c r="Y8" s="202">
        <v>0</v>
      </c>
      <c r="Z8" s="202">
        <v>19.75</v>
      </c>
      <c r="AA8" s="202">
        <v>10.07</v>
      </c>
      <c r="AB8" s="202">
        <v>0</v>
      </c>
      <c r="AC8" s="202">
        <v>0.59</v>
      </c>
      <c r="AD8" s="202">
        <v>8.9</v>
      </c>
      <c r="AE8" s="202">
        <v>0</v>
      </c>
      <c r="AF8" s="202">
        <v>0</v>
      </c>
      <c r="AG8" s="202">
        <v>28.92</v>
      </c>
      <c r="AH8" s="202">
        <v>0</v>
      </c>
      <c r="AI8" s="202">
        <v>34.700000000000003</v>
      </c>
      <c r="AJ8" s="202">
        <v>0</v>
      </c>
      <c r="AK8" s="202">
        <v>69.61</v>
      </c>
      <c r="AL8" s="202">
        <v>0</v>
      </c>
      <c r="AM8" s="202">
        <v>0</v>
      </c>
      <c r="AN8" s="202">
        <v>0</v>
      </c>
      <c r="AO8" s="202">
        <v>221.87</v>
      </c>
      <c r="AP8" s="202">
        <v>0</v>
      </c>
      <c r="AQ8" s="202">
        <v>0</v>
      </c>
      <c r="AR8" s="202">
        <v>13.75</v>
      </c>
      <c r="AS8" s="202">
        <v>21.92</v>
      </c>
      <c r="AT8" s="202">
        <v>12.78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7.23</v>
      </c>
      <c r="J9" s="202">
        <v>1.68</v>
      </c>
      <c r="K9" s="202">
        <v>4.41</v>
      </c>
      <c r="L9" s="202">
        <v>181.01</v>
      </c>
      <c r="M9" s="202">
        <v>1.1100000000000001</v>
      </c>
      <c r="N9" s="202">
        <v>1.43</v>
      </c>
      <c r="O9" s="202">
        <v>0</v>
      </c>
      <c r="P9" s="202">
        <v>1.52</v>
      </c>
      <c r="Q9" s="202">
        <v>2.8</v>
      </c>
      <c r="R9" s="202">
        <v>9.74</v>
      </c>
      <c r="S9" s="202">
        <v>3.81</v>
      </c>
      <c r="T9" s="202">
        <v>0</v>
      </c>
      <c r="U9" s="202">
        <v>0.82</v>
      </c>
      <c r="V9" s="202">
        <v>2.63</v>
      </c>
      <c r="W9" s="202">
        <v>0.54</v>
      </c>
      <c r="X9" s="202">
        <v>1.78</v>
      </c>
      <c r="Y9" s="202">
        <v>0</v>
      </c>
      <c r="Z9" s="202">
        <v>19.75</v>
      </c>
      <c r="AA9" s="202">
        <v>10.07</v>
      </c>
      <c r="AB9" s="202">
        <v>0</v>
      </c>
      <c r="AC9" s="202">
        <v>0.59</v>
      </c>
      <c r="AD9" s="202">
        <v>8.9</v>
      </c>
      <c r="AE9" s="202">
        <v>0</v>
      </c>
      <c r="AF9" s="202">
        <v>0</v>
      </c>
      <c r="AG9" s="202">
        <v>28.92</v>
      </c>
      <c r="AH9" s="202">
        <v>0</v>
      </c>
      <c r="AI9" s="202">
        <v>34.700000000000003</v>
      </c>
      <c r="AJ9" s="202">
        <v>0</v>
      </c>
      <c r="AK9" s="202">
        <v>69.61</v>
      </c>
      <c r="AL9" s="202">
        <v>0</v>
      </c>
      <c r="AM9" s="202">
        <v>0</v>
      </c>
      <c r="AN9" s="202">
        <v>0</v>
      </c>
      <c r="AO9" s="202">
        <v>221.87</v>
      </c>
      <c r="AP9" s="202">
        <v>0</v>
      </c>
      <c r="AQ9" s="202">
        <v>0</v>
      </c>
      <c r="AR9" s="202">
        <v>13.75</v>
      </c>
      <c r="AS9" s="202">
        <v>21.92</v>
      </c>
      <c r="AT9" s="202">
        <v>12.78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7.23</v>
      </c>
      <c r="J10" s="202">
        <v>1.68</v>
      </c>
      <c r="K10" s="202">
        <v>4.41</v>
      </c>
      <c r="L10" s="202">
        <v>181.01</v>
      </c>
      <c r="M10" s="202">
        <v>1.1100000000000001</v>
      </c>
      <c r="N10" s="202">
        <v>1.43</v>
      </c>
      <c r="O10" s="202">
        <v>0</v>
      </c>
      <c r="P10" s="202">
        <v>1.52</v>
      </c>
      <c r="Q10" s="202">
        <v>2.8</v>
      </c>
      <c r="R10" s="202">
        <v>9.74</v>
      </c>
      <c r="S10" s="202">
        <v>3.81</v>
      </c>
      <c r="T10" s="202">
        <v>0</v>
      </c>
      <c r="U10" s="202">
        <v>0.82</v>
      </c>
      <c r="V10" s="202">
        <v>2.63</v>
      </c>
      <c r="W10" s="202">
        <v>0.54</v>
      </c>
      <c r="X10" s="202">
        <v>1.78</v>
      </c>
      <c r="Y10" s="202">
        <v>0</v>
      </c>
      <c r="Z10" s="202">
        <v>19.75</v>
      </c>
      <c r="AA10" s="202">
        <v>10.07</v>
      </c>
      <c r="AB10" s="202">
        <v>0</v>
      </c>
      <c r="AC10" s="202">
        <v>0.59</v>
      </c>
      <c r="AD10" s="202">
        <v>8.9</v>
      </c>
      <c r="AE10" s="202">
        <v>0</v>
      </c>
      <c r="AF10" s="202">
        <v>0</v>
      </c>
      <c r="AG10" s="202">
        <v>28.92</v>
      </c>
      <c r="AH10" s="202">
        <v>0</v>
      </c>
      <c r="AI10" s="202">
        <v>34.700000000000003</v>
      </c>
      <c r="AJ10" s="202">
        <v>0</v>
      </c>
      <c r="AK10" s="202">
        <v>69.61</v>
      </c>
      <c r="AL10" s="202">
        <v>0</v>
      </c>
      <c r="AM10" s="202">
        <v>0</v>
      </c>
      <c r="AN10" s="202">
        <v>0</v>
      </c>
      <c r="AO10" s="202">
        <v>221.87</v>
      </c>
      <c r="AP10" s="202">
        <v>0</v>
      </c>
      <c r="AQ10" s="202">
        <v>0</v>
      </c>
      <c r="AR10" s="202">
        <v>13.75</v>
      </c>
      <c r="AS10" s="202">
        <v>21.92</v>
      </c>
      <c r="AT10" s="202">
        <v>12.78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7.23</v>
      </c>
      <c r="J11" s="202">
        <v>1.68</v>
      </c>
      <c r="K11" s="202">
        <v>4.41</v>
      </c>
      <c r="L11" s="202">
        <v>181.01</v>
      </c>
      <c r="M11" s="202">
        <v>1.1100000000000001</v>
      </c>
      <c r="N11" s="202">
        <v>1.43</v>
      </c>
      <c r="O11" s="202">
        <v>0</v>
      </c>
      <c r="P11" s="202">
        <v>1.52</v>
      </c>
      <c r="Q11" s="202">
        <v>2.8</v>
      </c>
      <c r="R11" s="202">
        <v>9.74</v>
      </c>
      <c r="S11" s="202">
        <v>3.81</v>
      </c>
      <c r="T11" s="202">
        <v>0</v>
      </c>
      <c r="U11" s="202">
        <v>0.82</v>
      </c>
      <c r="V11" s="202">
        <v>2.63</v>
      </c>
      <c r="W11" s="202">
        <v>0.54</v>
      </c>
      <c r="X11" s="202">
        <v>1.78</v>
      </c>
      <c r="Y11" s="202">
        <v>0</v>
      </c>
      <c r="Z11" s="202">
        <v>19.75</v>
      </c>
      <c r="AA11" s="202">
        <v>10.07</v>
      </c>
      <c r="AB11" s="202">
        <v>0</v>
      </c>
      <c r="AC11" s="202">
        <v>0.59</v>
      </c>
      <c r="AD11" s="202">
        <v>8.9</v>
      </c>
      <c r="AE11" s="202">
        <v>0</v>
      </c>
      <c r="AF11" s="202">
        <v>0</v>
      </c>
      <c r="AG11" s="202">
        <v>28.92</v>
      </c>
      <c r="AH11" s="202">
        <v>0</v>
      </c>
      <c r="AI11" s="202">
        <v>34.700000000000003</v>
      </c>
      <c r="AJ11" s="202">
        <v>0</v>
      </c>
      <c r="AK11" s="202">
        <v>69.61</v>
      </c>
      <c r="AL11" s="202">
        <v>0</v>
      </c>
      <c r="AM11" s="202">
        <v>0</v>
      </c>
      <c r="AN11" s="202">
        <v>0</v>
      </c>
      <c r="AO11" s="202">
        <v>221.87</v>
      </c>
      <c r="AP11" s="202">
        <v>0</v>
      </c>
      <c r="AQ11" s="202">
        <v>0</v>
      </c>
      <c r="AR11" s="202">
        <v>13.75</v>
      </c>
      <c r="AS11" s="202">
        <v>21.92</v>
      </c>
      <c r="AT11" s="202">
        <v>12.78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7.23</v>
      </c>
      <c r="J12" s="202">
        <v>1.68</v>
      </c>
      <c r="K12" s="202">
        <v>4.41</v>
      </c>
      <c r="L12" s="202">
        <v>181.01</v>
      </c>
      <c r="M12" s="202">
        <v>1.1100000000000001</v>
      </c>
      <c r="N12" s="202">
        <v>1.43</v>
      </c>
      <c r="O12" s="202">
        <v>0</v>
      </c>
      <c r="P12" s="202">
        <v>1.52</v>
      </c>
      <c r="Q12" s="202">
        <v>2.8</v>
      </c>
      <c r="R12" s="202">
        <v>9.74</v>
      </c>
      <c r="S12" s="202">
        <v>3.81</v>
      </c>
      <c r="T12" s="202">
        <v>0</v>
      </c>
      <c r="U12" s="202">
        <v>0.82</v>
      </c>
      <c r="V12" s="202">
        <v>2.63</v>
      </c>
      <c r="W12" s="202">
        <v>0.54</v>
      </c>
      <c r="X12" s="202">
        <v>1.78</v>
      </c>
      <c r="Y12" s="202">
        <v>0</v>
      </c>
      <c r="Z12" s="202">
        <v>19.75</v>
      </c>
      <c r="AA12" s="202">
        <v>10.07</v>
      </c>
      <c r="AB12" s="202">
        <v>0</v>
      </c>
      <c r="AC12" s="202">
        <v>0.59</v>
      </c>
      <c r="AD12" s="202">
        <v>8.9</v>
      </c>
      <c r="AE12" s="202">
        <v>0</v>
      </c>
      <c r="AF12" s="202">
        <v>0</v>
      </c>
      <c r="AG12" s="202">
        <v>28.92</v>
      </c>
      <c r="AH12" s="202">
        <v>0</v>
      </c>
      <c r="AI12" s="202">
        <v>34.700000000000003</v>
      </c>
      <c r="AJ12" s="202">
        <v>0</v>
      </c>
      <c r="AK12" s="202">
        <v>69.61</v>
      </c>
      <c r="AL12" s="202">
        <v>0</v>
      </c>
      <c r="AM12" s="202">
        <v>0</v>
      </c>
      <c r="AN12" s="202">
        <v>0</v>
      </c>
      <c r="AO12" s="202">
        <v>221.87</v>
      </c>
      <c r="AP12" s="202">
        <v>0</v>
      </c>
      <c r="AQ12" s="202">
        <v>0</v>
      </c>
      <c r="AR12" s="202">
        <v>13.75</v>
      </c>
      <c r="AS12" s="202">
        <v>21.92</v>
      </c>
      <c r="AT12" s="202">
        <v>12.78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7.23</v>
      </c>
      <c r="J13" s="202">
        <v>1.68</v>
      </c>
      <c r="K13" s="202">
        <v>4.41</v>
      </c>
      <c r="L13" s="202">
        <v>181.01</v>
      </c>
      <c r="M13" s="202">
        <v>1.1100000000000001</v>
      </c>
      <c r="N13" s="202">
        <v>1.43</v>
      </c>
      <c r="O13" s="202">
        <v>0</v>
      </c>
      <c r="P13" s="202">
        <v>1.52</v>
      </c>
      <c r="Q13" s="202">
        <v>2.8</v>
      </c>
      <c r="R13" s="202">
        <v>9.74</v>
      </c>
      <c r="S13" s="202">
        <v>3.81</v>
      </c>
      <c r="T13" s="202">
        <v>0</v>
      </c>
      <c r="U13" s="202">
        <v>0.82</v>
      </c>
      <c r="V13" s="202">
        <v>2.63</v>
      </c>
      <c r="W13" s="202">
        <v>0.54</v>
      </c>
      <c r="X13" s="202">
        <v>1.78</v>
      </c>
      <c r="Y13" s="202">
        <v>0</v>
      </c>
      <c r="Z13" s="202">
        <v>19.75</v>
      </c>
      <c r="AA13" s="202">
        <v>10.07</v>
      </c>
      <c r="AB13" s="202">
        <v>0</v>
      </c>
      <c r="AC13" s="202">
        <v>0.59</v>
      </c>
      <c r="AD13" s="202">
        <v>8.9</v>
      </c>
      <c r="AE13" s="202">
        <v>0</v>
      </c>
      <c r="AF13" s="202">
        <v>0</v>
      </c>
      <c r="AG13" s="202">
        <v>28.92</v>
      </c>
      <c r="AH13" s="202">
        <v>0</v>
      </c>
      <c r="AI13" s="202">
        <v>34.700000000000003</v>
      </c>
      <c r="AJ13" s="202">
        <v>0</v>
      </c>
      <c r="AK13" s="202">
        <v>69.61</v>
      </c>
      <c r="AL13" s="202">
        <v>0</v>
      </c>
      <c r="AM13" s="202">
        <v>0</v>
      </c>
      <c r="AN13" s="202">
        <v>0</v>
      </c>
      <c r="AO13" s="202">
        <v>221.87</v>
      </c>
      <c r="AP13" s="202">
        <v>0</v>
      </c>
      <c r="AQ13" s="202">
        <v>0</v>
      </c>
      <c r="AR13" s="202">
        <v>13.75</v>
      </c>
      <c r="AS13" s="202">
        <v>21.92</v>
      </c>
      <c r="AT13" s="202">
        <v>12.78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7.23</v>
      </c>
      <c r="J14" s="202">
        <v>1.68</v>
      </c>
      <c r="K14" s="202">
        <v>4.41</v>
      </c>
      <c r="L14" s="202">
        <v>181.01</v>
      </c>
      <c r="M14" s="202">
        <v>1.1100000000000001</v>
      </c>
      <c r="N14" s="202">
        <v>1.43</v>
      </c>
      <c r="O14" s="202">
        <v>0</v>
      </c>
      <c r="P14" s="202">
        <v>1.52</v>
      </c>
      <c r="Q14" s="202">
        <v>2.8</v>
      </c>
      <c r="R14" s="202">
        <v>9.74</v>
      </c>
      <c r="S14" s="202">
        <v>3.81</v>
      </c>
      <c r="T14" s="202">
        <v>0</v>
      </c>
      <c r="U14" s="202">
        <v>0.82</v>
      </c>
      <c r="V14" s="202">
        <v>2.63</v>
      </c>
      <c r="W14" s="202">
        <v>0.54</v>
      </c>
      <c r="X14" s="202">
        <v>1.78</v>
      </c>
      <c r="Y14" s="202">
        <v>0</v>
      </c>
      <c r="Z14" s="202">
        <v>19.75</v>
      </c>
      <c r="AA14" s="202">
        <v>10.07</v>
      </c>
      <c r="AB14" s="202">
        <v>0</v>
      </c>
      <c r="AC14" s="202">
        <v>0.59</v>
      </c>
      <c r="AD14" s="202">
        <v>8.9</v>
      </c>
      <c r="AE14" s="202">
        <v>0</v>
      </c>
      <c r="AF14" s="202">
        <v>0</v>
      </c>
      <c r="AG14" s="202">
        <v>28.92</v>
      </c>
      <c r="AH14" s="202">
        <v>0</v>
      </c>
      <c r="AI14" s="202">
        <v>34.700000000000003</v>
      </c>
      <c r="AJ14" s="202">
        <v>0</v>
      </c>
      <c r="AK14" s="202">
        <v>69.61</v>
      </c>
      <c r="AL14" s="202">
        <v>0</v>
      </c>
      <c r="AM14" s="202">
        <v>0</v>
      </c>
      <c r="AN14" s="202">
        <v>0</v>
      </c>
      <c r="AO14" s="202">
        <v>221.87</v>
      </c>
      <c r="AP14" s="202">
        <v>0</v>
      </c>
      <c r="AQ14" s="202">
        <v>0</v>
      </c>
      <c r="AR14" s="202">
        <v>13.82</v>
      </c>
      <c r="AS14" s="202">
        <v>21.92</v>
      </c>
      <c r="AT14" s="202">
        <v>12.78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7.23</v>
      </c>
      <c r="J15" s="202">
        <v>1.68</v>
      </c>
      <c r="K15" s="202">
        <v>4.41</v>
      </c>
      <c r="L15" s="202">
        <v>181.01</v>
      </c>
      <c r="M15" s="202">
        <v>1.1100000000000001</v>
      </c>
      <c r="N15" s="202">
        <v>1.43</v>
      </c>
      <c r="O15" s="202">
        <v>0</v>
      </c>
      <c r="P15" s="202">
        <v>1.52</v>
      </c>
      <c r="Q15" s="202">
        <v>2.8</v>
      </c>
      <c r="R15" s="202">
        <v>9.74</v>
      </c>
      <c r="S15" s="202">
        <v>3.81</v>
      </c>
      <c r="T15" s="202">
        <v>0</v>
      </c>
      <c r="U15" s="202">
        <v>0.82</v>
      </c>
      <c r="V15" s="202">
        <v>2.63</v>
      </c>
      <c r="W15" s="202">
        <v>0.54</v>
      </c>
      <c r="X15" s="202">
        <v>1.78</v>
      </c>
      <c r="Y15" s="202">
        <v>0</v>
      </c>
      <c r="Z15" s="202">
        <v>19.760000000000002</v>
      </c>
      <c r="AA15" s="202">
        <v>10.07</v>
      </c>
      <c r="AB15" s="202">
        <v>0</v>
      </c>
      <c r="AC15" s="202">
        <v>0.59</v>
      </c>
      <c r="AD15" s="202">
        <v>8.9</v>
      </c>
      <c r="AE15" s="202">
        <v>0</v>
      </c>
      <c r="AF15" s="202">
        <v>0</v>
      </c>
      <c r="AG15" s="202">
        <v>28.92</v>
      </c>
      <c r="AH15" s="202">
        <v>0</v>
      </c>
      <c r="AI15" s="202">
        <v>34.700000000000003</v>
      </c>
      <c r="AJ15" s="202">
        <v>0</v>
      </c>
      <c r="AK15" s="202">
        <v>69.61</v>
      </c>
      <c r="AL15" s="202">
        <v>0</v>
      </c>
      <c r="AM15" s="202">
        <v>0</v>
      </c>
      <c r="AN15" s="202">
        <v>0</v>
      </c>
      <c r="AO15" s="202">
        <v>221.87</v>
      </c>
      <c r="AP15" s="202">
        <v>0</v>
      </c>
      <c r="AQ15" s="202">
        <v>0</v>
      </c>
      <c r="AR15" s="202">
        <v>13.82</v>
      </c>
      <c r="AS15" s="202">
        <v>21.92</v>
      </c>
      <c r="AT15" s="202">
        <v>12.78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7.23</v>
      </c>
      <c r="J16" s="202">
        <v>1.68</v>
      </c>
      <c r="K16" s="202">
        <v>4.41</v>
      </c>
      <c r="L16" s="202">
        <v>181.01</v>
      </c>
      <c r="M16" s="202">
        <v>1.1100000000000001</v>
      </c>
      <c r="N16" s="202">
        <v>1.43</v>
      </c>
      <c r="O16" s="202">
        <v>0</v>
      </c>
      <c r="P16" s="202">
        <v>1.52</v>
      </c>
      <c r="Q16" s="202">
        <v>2.8</v>
      </c>
      <c r="R16" s="202">
        <v>9.74</v>
      </c>
      <c r="S16" s="202">
        <v>3.81</v>
      </c>
      <c r="T16" s="202">
        <v>0</v>
      </c>
      <c r="U16" s="202">
        <v>0.82</v>
      </c>
      <c r="V16" s="202">
        <v>2.63</v>
      </c>
      <c r="W16" s="202">
        <v>0.54</v>
      </c>
      <c r="X16" s="202">
        <v>1.78</v>
      </c>
      <c r="Y16" s="202">
        <v>0</v>
      </c>
      <c r="Z16" s="202">
        <v>19.760000000000002</v>
      </c>
      <c r="AA16" s="202">
        <v>10.07</v>
      </c>
      <c r="AB16" s="202">
        <v>0</v>
      </c>
      <c r="AC16" s="202">
        <v>0.59</v>
      </c>
      <c r="AD16" s="202">
        <v>8.9</v>
      </c>
      <c r="AE16" s="202">
        <v>0</v>
      </c>
      <c r="AF16" s="202">
        <v>0</v>
      </c>
      <c r="AG16" s="202">
        <v>28.92</v>
      </c>
      <c r="AH16" s="202">
        <v>0</v>
      </c>
      <c r="AI16" s="202">
        <v>34.700000000000003</v>
      </c>
      <c r="AJ16" s="202">
        <v>0</v>
      </c>
      <c r="AK16" s="202">
        <v>69.61</v>
      </c>
      <c r="AL16" s="202">
        <v>0</v>
      </c>
      <c r="AM16" s="202">
        <v>0</v>
      </c>
      <c r="AN16" s="202">
        <v>0</v>
      </c>
      <c r="AO16" s="202">
        <v>221.87</v>
      </c>
      <c r="AP16" s="202">
        <v>0</v>
      </c>
      <c r="AQ16" s="202">
        <v>0</v>
      </c>
      <c r="AR16" s="202">
        <v>13.82</v>
      </c>
      <c r="AS16" s="202">
        <v>21.92</v>
      </c>
      <c r="AT16" s="202">
        <v>12.78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7.23</v>
      </c>
      <c r="J17" s="202">
        <v>1.68</v>
      </c>
      <c r="K17" s="202">
        <v>4.41</v>
      </c>
      <c r="L17" s="202">
        <v>181.01</v>
      </c>
      <c r="M17" s="202">
        <v>1.1100000000000001</v>
      </c>
      <c r="N17" s="202">
        <v>1.43</v>
      </c>
      <c r="O17" s="202">
        <v>0</v>
      </c>
      <c r="P17" s="202">
        <v>1.52</v>
      </c>
      <c r="Q17" s="202">
        <v>2.8</v>
      </c>
      <c r="R17" s="202">
        <v>9.74</v>
      </c>
      <c r="S17" s="202">
        <v>3.81</v>
      </c>
      <c r="T17" s="202">
        <v>0</v>
      </c>
      <c r="U17" s="202">
        <v>1.46</v>
      </c>
      <c r="V17" s="202">
        <v>2.63</v>
      </c>
      <c r="W17" s="202">
        <v>0.54</v>
      </c>
      <c r="X17" s="202">
        <v>1.78</v>
      </c>
      <c r="Y17" s="202">
        <v>0</v>
      </c>
      <c r="Z17" s="202">
        <v>19.760000000000002</v>
      </c>
      <c r="AA17" s="202">
        <v>10.07</v>
      </c>
      <c r="AB17" s="202">
        <v>0</v>
      </c>
      <c r="AC17" s="202">
        <v>0.59</v>
      </c>
      <c r="AD17" s="202">
        <v>8.9</v>
      </c>
      <c r="AE17" s="202">
        <v>0</v>
      </c>
      <c r="AF17" s="202">
        <v>0</v>
      </c>
      <c r="AG17" s="202">
        <v>28.92</v>
      </c>
      <c r="AH17" s="202">
        <v>0</v>
      </c>
      <c r="AI17" s="202">
        <v>34.700000000000003</v>
      </c>
      <c r="AJ17" s="202">
        <v>0</v>
      </c>
      <c r="AK17" s="202">
        <v>69.61</v>
      </c>
      <c r="AL17" s="202">
        <v>0</v>
      </c>
      <c r="AM17" s="202">
        <v>0</v>
      </c>
      <c r="AN17" s="202">
        <v>0</v>
      </c>
      <c r="AO17" s="202">
        <v>221.87</v>
      </c>
      <c r="AP17" s="202">
        <v>0</v>
      </c>
      <c r="AQ17" s="202">
        <v>0</v>
      </c>
      <c r="AR17" s="202">
        <v>13.82</v>
      </c>
      <c r="AS17" s="202">
        <v>21.92</v>
      </c>
      <c r="AT17" s="202">
        <v>12.78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7.23</v>
      </c>
      <c r="J18" s="202">
        <v>1.68</v>
      </c>
      <c r="K18" s="202">
        <v>4.41</v>
      </c>
      <c r="L18" s="202">
        <v>181.01</v>
      </c>
      <c r="M18" s="202">
        <v>1.1100000000000001</v>
      </c>
      <c r="N18" s="202">
        <v>1.43</v>
      </c>
      <c r="O18" s="202">
        <v>0</v>
      </c>
      <c r="P18" s="202">
        <v>1.52</v>
      </c>
      <c r="Q18" s="202">
        <v>2.8</v>
      </c>
      <c r="R18" s="202">
        <v>9.74</v>
      </c>
      <c r="S18" s="202">
        <v>3.81</v>
      </c>
      <c r="T18" s="202">
        <v>0</v>
      </c>
      <c r="U18" s="202">
        <v>1.51</v>
      </c>
      <c r="V18" s="202">
        <v>2.63</v>
      </c>
      <c r="W18" s="202">
        <v>0.54</v>
      </c>
      <c r="X18" s="202">
        <v>1.78</v>
      </c>
      <c r="Y18" s="202">
        <v>0</v>
      </c>
      <c r="Z18" s="202">
        <v>19.760000000000002</v>
      </c>
      <c r="AA18" s="202">
        <v>10.07</v>
      </c>
      <c r="AB18" s="202">
        <v>0</v>
      </c>
      <c r="AC18" s="202">
        <v>0.59</v>
      </c>
      <c r="AD18" s="202">
        <v>8.9</v>
      </c>
      <c r="AE18" s="202">
        <v>0</v>
      </c>
      <c r="AF18" s="202">
        <v>0</v>
      </c>
      <c r="AG18" s="202">
        <v>28.92</v>
      </c>
      <c r="AH18" s="202">
        <v>0</v>
      </c>
      <c r="AI18" s="202">
        <v>34.700000000000003</v>
      </c>
      <c r="AJ18" s="202">
        <v>0</v>
      </c>
      <c r="AK18" s="202">
        <v>69.61</v>
      </c>
      <c r="AL18" s="202">
        <v>0</v>
      </c>
      <c r="AM18" s="202">
        <v>0</v>
      </c>
      <c r="AN18" s="202">
        <v>0</v>
      </c>
      <c r="AO18" s="202">
        <v>221.87</v>
      </c>
      <c r="AP18" s="202">
        <v>0</v>
      </c>
      <c r="AQ18" s="202">
        <v>0</v>
      </c>
      <c r="AR18" s="202">
        <v>13.82</v>
      </c>
      <c r="AS18" s="202">
        <v>21.92</v>
      </c>
      <c r="AT18" s="202">
        <v>12.78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7.23</v>
      </c>
      <c r="J19" s="202">
        <v>1.68</v>
      </c>
      <c r="K19" s="202">
        <v>4.41</v>
      </c>
      <c r="L19" s="202">
        <v>180.15</v>
      </c>
      <c r="M19" s="202">
        <v>1.1100000000000001</v>
      </c>
      <c r="N19" s="202">
        <v>1.43</v>
      </c>
      <c r="O19" s="202">
        <v>0</v>
      </c>
      <c r="P19" s="202">
        <v>1.52</v>
      </c>
      <c r="Q19" s="202">
        <v>2.8</v>
      </c>
      <c r="R19" s="202">
        <v>9.74</v>
      </c>
      <c r="S19" s="202">
        <v>3.77</v>
      </c>
      <c r="T19" s="202">
        <v>0</v>
      </c>
      <c r="U19" s="202">
        <v>1.03</v>
      </c>
      <c r="V19" s="202">
        <v>2.63</v>
      </c>
      <c r="W19" s="202">
        <v>0.54</v>
      </c>
      <c r="X19" s="202">
        <v>1.78</v>
      </c>
      <c r="Y19" s="202">
        <v>0</v>
      </c>
      <c r="Z19" s="202">
        <v>19.47</v>
      </c>
      <c r="AA19" s="202">
        <v>10.07</v>
      </c>
      <c r="AB19" s="202">
        <v>0</v>
      </c>
      <c r="AC19" s="202">
        <v>0.59</v>
      </c>
      <c r="AD19" s="202">
        <v>8.9</v>
      </c>
      <c r="AE19" s="202">
        <v>0</v>
      </c>
      <c r="AF19" s="202">
        <v>0</v>
      </c>
      <c r="AG19" s="202">
        <v>28.92</v>
      </c>
      <c r="AH19" s="202">
        <v>0</v>
      </c>
      <c r="AI19" s="202">
        <v>34.700000000000003</v>
      </c>
      <c r="AJ19" s="202">
        <v>0</v>
      </c>
      <c r="AK19" s="202">
        <v>69.61</v>
      </c>
      <c r="AL19" s="202">
        <v>0</v>
      </c>
      <c r="AM19" s="202">
        <v>0</v>
      </c>
      <c r="AN19" s="202">
        <v>0</v>
      </c>
      <c r="AO19" s="202">
        <v>221.87</v>
      </c>
      <c r="AP19" s="202">
        <v>0</v>
      </c>
      <c r="AQ19" s="202">
        <v>0</v>
      </c>
      <c r="AR19" s="202">
        <v>13.82</v>
      </c>
      <c r="AS19" s="202">
        <v>21.92</v>
      </c>
      <c r="AT19" s="202">
        <v>12.78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7.23</v>
      </c>
      <c r="J20" s="202">
        <v>1.68</v>
      </c>
      <c r="K20" s="202">
        <v>4.41</v>
      </c>
      <c r="L20" s="202">
        <v>180.15</v>
      </c>
      <c r="M20" s="202">
        <v>1.1100000000000001</v>
      </c>
      <c r="N20" s="202">
        <v>1.43</v>
      </c>
      <c r="O20" s="202">
        <v>0</v>
      </c>
      <c r="P20" s="202">
        <v>1.52</v>
      </c>
      <c r="Q20" s="202">
        <v>2.8</v>
      </c>
      <c r="R20" s="202">
        <v>9.74</v>
      </c>
      <c r="S20" s="202">
        <v>3.77</v>
      </c>
      <c r="T20" s="202">
        <v>0</v>
      </c>
      <c r="U20" s="202">
        <v>1.04</v>
      </c>
      <c r="V20" s="202">
        <v>2.63</v>
      </c>
      <c r="W20" s="202">
        <v>0.54</v>
      </c>
      <c r="X20" s="202">
        <v>1.78</v>
      </c>
      <c r="Y20" s="202">
        <v>0</v>
      </c>
      <c r="Z20" s="202">
        <v>19.47</v>
      </c>
      <c r="AA20" s="202">
        <v>10.07</v>
      </c>
      <c r="AB20" s="202">
        <v>0</v>
      </c>
      <c r="AC20" s="202">
        <v>0.59</v>
      </c>
      <c r="AD20" s="202">
        <v>8.9</v>
      </c>
      <c r="AE20" s="202">
        <v>0</v>
      </c>
      <c r="AF20" s="202">
        <v>0</v>
      </c>
      <c r="AG20" s="202">
        <v>28.92</v>
      </c>
      <c r="AH20" s="202">
        <v>0</v>
      </c>
      <c r="AI20" s="202">
        <v>34.700000000000003</v>
      </c>
      <c r="AJ20" s="202">
        <v>0</v>
      </c>
      <c r="AK20" s="202">
        <v>69.61</v>
      </c>
      <c r="AL20" s="202">
        <v>0</v>
      </c>
      <c r="AM20" s="202">
        <v>0</v>
      </c>
      <c r="AN20" s="202">
        <v>0</v>
      </c>
      <c r="AO20" s="202">
        <v>221.87</v>
      </c>
      <c r="AP20" s="202">
        <v>0</v>
      </c>
      <c r="AQ20" s="202">
        <v>0</v>
      </c>
      <c r="AR20" s="202">
        <v>13.82</v>
      </c>
      <c r="AS20" s="202">
        <v>21.92</v>
      </c>
      <c r="AT20" s="202">
        <v>12.78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7.23</v>
      </c>
      <c r="J21" s="202">
        <v>1.68</v>
      </c>
      <c r="K21" s="202">
        <v>4.41</v>
      </c>
      <c r="L21" s="202">
        <v>180.15</v>
      </c>
      <c r="M21" s="202">
        <v>1.1100000000000001</v>
      </c>
      <c r="N21" s="202">
        <v>1.43</v>
      </c>
      <c r="O21" s="202">
        <v>0</v>
      </c>
      <c r="P21" s="202">
        <v>1.52</v>
      </c>
      <c r="Q21" s="202">
        <v>2.8</v>
      </c>
      <c r="R21" s="202">
        <v>9.74</v>
      </c>
      <c r="S21" s="202">
        <v>3.77</v>
      </c>
      <c r="T21" s="202">
        <v>0</v>
      </c>
      <c r="U21" s="202">
        <v>1.0900000000000001</v>
      </c>
      <c r="V21" s="202">
        <v>2.63</v>
      </c>
      <c r="W21" s="202">
        <v>0.54</v>
      </c>
      <c r="X21" s="202">
        <v>1.78</v>
      </c>
      <c r="Y21" s="202">
        <v>0</v>
      </c>
      <c r="Z21" s="202">
        <v>19.760000000000002</v>
      </c>
      <c r="AA21" s="202">
        <v>10.07</v>
      </c>
      <c r="AB21" s="202">
        <v>0</v>
      </c>
      <c r="AC21" s="202">
        <v>0.59</v>
      </c>
      <c r="AD21" s="202">
        <v>8.9</v>
      </c>
      <c r="AE21" s="202">
        <v>0</v>
      </c>
      <c r="AF21" s="202">
        <v>0</v>
      </c>
      <c r="AG21" s="202">
        <v>28.92</v>
      </c>
      <c r="AH21" s="202">
        <v>0</v>
      </c>
      <c r="AI21" s="202">
        <v>34.700000000000003</v>
      </c>
      <c r="AJ21" s="202">
        <v>0</v>
      </c>
      <c r="AK21" s="202">
        <v>69.61</v>
      </c>
      <c r="AL21" s="202">
        <v>0</v>
      </c>
      <c r="AM21" s="202">
        <v>0</v>
      </c>
      <c r="AN21" s="202">
        <v>0</v>
      </c>
      <c r="AO21" s="202">
        <v>221.87</v>
      </c>
      <c r="AP21" s="202">
        <v>0</v>
      </c>
      <c r="AQ21" s="202">
        <v>0</v>
      </c>
      <c r="AR21" s="202">
        <v>13.88</v>
      </c>
      <c r="AS21" s="202">
        <v>21.92</v>
      </c>
      <c r="AT21" s="202">
        <v>12.78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7.23</v>
      </c>
      <c r="J22" s="202">
        <v>1.68</v>
      </c>
      <c r="K22" s="202">
        <v>4.5</v>
      </c>
      <c r="L22" s="202">
        <v>182.65</v>
      </c>
      <c r="M22" s="202">
        <v>1.1100000000000001</v>
      </c>
      <c r="N22" s="202">
        <v>1.43</v>
      </c>
      <c r="O22" s="202">
        <v>0</v>
      </c>
      <c r="P22" s="202">
        <v>1.52</v>
      </c>
      <c r="Q22" s="202">
        <v>2.98</v>
      </c>
      <c r="R22" s="202">
        <v>9.74</v>
      </c>
      <c r="S22" s="202">
        <v>3.82</v>
      </c>
      <c r="T22" s="202">
        <v>0</v>
      </c>
      <c r="U22" s="202">
        <v>0.97</v>
      </c>
      <c r="V22" s="202">
        <v>2.63</v>
      </c>
      <c r="W22" s="202">
        <v>0.54</v>
      </c>
      <c r="X22" s="202">
        <v>2.65</v>
      </c>
      <c r="Y22" s="202">
        <v>0</v>
      </c>
      <c r="Z22" s="202">
        <v>19.75</v>
      </c>
      <c r="AA22" s="202">
        <v>13.26</v>
      </c>
      <c r="AB22" s="202">
        <v>0</v>
      </c>
      <c r="AC22" s="202">
        <v>0.59</v>
      </c>
      <c r="AD22" s="202">
        <v>8.9</v>
      </c>
      <c r="AE22" s="202">
        <v>0</v>
      </c>
      <c r="AF22" s="202">
        <v>0</v>
      </c>
      <c r="AG22" s="202">
        <v>28.92</v>
      </c>
      <c r="AH22" s="202">
        <v>0</v>
      </c>
      <c r="AI22" s="202">
        <v>34.700000000000003</v>
      </c>
      <c r="AJ22" s="202">
        <v>0</v>
      </c>
      <c r="AK22" s="202">
        <v>69.61</v>
      </c>
      <c r="AL22" s="202">
        <v>0</v>
      </c>
      <c r="AM22" s="202">
        <v>0</v>
      </c>
      <c r="AN22" s="202">
        <v>0</v>
      </c>
      <c r="AO22" s="202">
        <v>221.87</v>
      </c>
      <c r="AP22" s="202">
        <v>0</v>
      </c>
      <c r="AQ22" s="202">
        <v>0</v>
      </c>
      <c r="AR22" s="202">
        <v>13.88</v>
      </c>
      <c r="AS22" s="202">
        <v>21.92</v>
      </c>
      <c r="AT22" s="202">
        <v>12.78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7.23</v>
      </c>
      <c r="J23" s="202">
        <v>1.68</v>
      </c>
      <c r="K23" s="202">
        <v>4.41</v>
      </c>
      <c r="L23" s="202">
        <v>182.65</v>
      </c>
      <c r="M23" s="202">
        <v>1.1100000000000001</v>
      </c>
      <c r="N23" s="202">
        <v>1.43</v>
      </c>
      <c r="O23" s="202">
        <v>0</v>
      </c>
      <c r="P23" s="202">
        <v>1.52</v>
      </c>
      <c r="Q23" s="202">
        <v>2.98</v>
      </c>
      <c r="R23" s="202">
        <v>9.74</v>
      </c>
      <c r="S23" s="202">
        <v>3.82</v>
      </c>
      <c r="T23" s="202">
        <v>0</v>
      </c>
      <c r="U23" s="202">
        <v>0.97</v>
      </c>
      <c r="V23" s="202">
        <v>1.84</v>
      </c>
      <c r="W23" s="202">
        <v>0.9</v>
      </c>
      <c r="X23" s="202">
        <v>1.78</v>
      </c>
      <c r="Y23" s="202">
        <v>0</v>
      </c>
      <c r="Z23" s="202">
        <v>19.75</v>
      </c>
      <c r="AA23" s="202">
        <v>13.26</v>
      </c>
      <c r="AB23" s="202">
        <v>0</v>
      </c>
      <c r="AC23" s="202">
        <v>0.59</v>
      </c>
      <c r="AD23" s="202">
        <v>8.9</v>
      </c>
      <c r="AE23" s="202">
        <v>0</v>
      </c>
      <c r="AF23" s="202">
        <v>0</v>
      </c>
      <c r="AG23" s="202">
        <v>28.92</v>
      </c>
      <c r="AH23" s="202">
        <v>0</v>
      </c>
      <c r="AI23" s="202">
        <v>34.700000000000003</v>
      </c>
      <c r="AJ23" s="202">
        <v>0</v>
      </c>
      <c r="AK23" s="202">
        <v>69.61</v>
      </c>
      <c r="AL23" s="202">
        <v>0</v>
      </c>
      <c r="AM23" s="202">
        <v>0</v>
      </c>
      <c r="AN23" s="202">
        <v>0</v>
      </c>
      <c r="AO23" s="202">
        <v>221.87</v>
      </c>
      <c r="AP23" s="202">
        <v>0</v>
      </c>
      <c r="AQ23" s="202">
        <v>0</v>
      </c>
      <c r="AR23" s="202">
        <v>13.88</v>
      </c>
      <c r="AS23" s="202">
        <v>21.92</v>
      </c>
      <c r="AT23" s="202">
        <v>12.78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7.23</v>
      </c>
      <c r="J24" s="202">
        <v>1.68</v>
      </c>
      <c r="K24" s="202">
        <v>4.41</v>
      </c>
      <c r="L24" s="202">
        <v>182.65</v>
      </c>
      <c r="M24" s="202">
        <v>1.1100000000000001</v>
      </c>
      <c r="N24" s="202">
        <v>1.43</v>
      </c>
      <c r="O24" s="202">
        <v>0</v>
      </c>
      <c r="P24" s="202">
        <v>1.52</v>
      </c>
      <c r="Q24" s="202">
        <v>2.98</v>
      </c>
      <c r="R24" s="202">
        <v>9.74</v>
      </c>
      <c r="S24" s="202">
        <v>3.82</v>
      </c>
      <c r="T24" s="202">
        <v>0</v>
      </c>
      <c r="U24" s="202">
        <v>0.97</v>
      </c>
      <c r="V24" s="202">
        <v>1.84</v>
      </c>
      <c r="W24" s="202">
        <v>0.54</v>
      </c>
      <c r="X24" s="202">
        <v>1.78</v>
      </c>
      <c r="Y24" s="202">
        <v>0</v>
      </c>
      <c r="Z24" s="202">
        <v>19.75</v>
      </c>
      <c r="AA24" s="202">
        <v>13.26</v>
      </c>
      <c r="AB24" s="202">
        <v>0</v>
      </c>
      <c r="AC24" s="202">
        <v>0.59</v>
      </c>
      <c r="AD24" s="202">
        <v>8.9</v>
      </c>
      <c r="AE24" s="202">
        <v>0</v>
      </c>
      <c r="AF24" s="202">
        <v>0</v>
      </c>
      <c r="AG24" s="202">
        <v>28.92</v>
      </c>
      <c r="AH24" s="202">
        <v>0</v>
      </c>
      <c r="AI24" s="202">
        <v>34.700000000000003</v>
      </c>
      <c r="AJ24" s="202">
        <v>0</v>
      </c>
      <c r="AK24" s="202">
        <v>69.61</v>
      </c>
      <c r="AL24" s="202">
        <v>0</v>
      </c>
      <c r="AM24" s="202">
        <v>0</v>
      </c>
      <c r="AN24" s="202">
        <v>0</v>
      </c>
      <c r="AO24" s="202">
        <v>221.87</v>
      </c>
      <c r="AP24" s="202">
        <v>0</v>
      </c>
      <c r="AQ24" s="202">
        <v>0</v>
      </c>
      <c r="AR24" s="202">
        <v>13.88</v>
      </c>
      <c r="AS24" s="202">
        <v>21.92</v>
      </c>
      <c r="AT24" s="202">
        <v>12.78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7.23</v>
      </c>
      <c r="J25" s="202">
        <v>1.68</v>
      </c>
      <c r="K25" s="202">
        <v>4.41</v>
      </c>
      <c r="L25" s="202">
        <v>182.65</v>
      </c>
      <c r="M25" s="202">
        <v>1.1100000000000001</v>
      </c>
      <c r="N25" s="202">
        <v>1.43</v>
      </c>
      <c r="O25" s="202">
        <v>0</v>
      </c>
      <c r="P25" s="202">
        <v>1.52</v>
      </c>
      <c r="Q25" s="202">
        <v>2.98</v>
      </c>
      <c r="R25" s="202">
        <v>9.74</v>
      </c>
      <c r="S25" s="202">
        <v>3.82</v>
      </c>
      <c r="T25" s="202">
        <v>0</v>
      </c>
      <c r="U25" s="202">
        <v>0.97</v>
      </c>
      <c r="V25" s="202">
        <v>0.2</v>
      </c>
      <c r="W25" s="202">
        <v>0.54</v>
      </c>
      <c r="X25" s="202">
        <v>1.78</v>
      </c>
      <c r="Y25" s="202">
        <v>0</v>
      </c>
      <c r="Z25" s="202">
        <v>19.75</v>
      </c>
      <c r="AA25" s="202">
        <v>13.26</v>
      </c>
      <c r="AB25" s="202">
        <v>0</v>
      </c>
      <c r="AC25" s="202">
        <v>0.59</v>
      </c>
      <c r="AD25" s="202">
        <v>8.9</v>
      </c>
      <c r="AE25" s="202">
        <v>0</v>
      </c>
      <c r="AF25" s="202">
        <v>0</v>
      </c>
      <c r="AG25" s="202">
        <v>28.92</v>
      </c>
      <c r="AH25" s="202">
        <v>0</v>
      </c>
      <c r="AI25" s="202">
        <v>34.700000000000003</v>
      </c>
      <c r="AJ25" s="202">
        <v>0</v>
      </c>
      <c r="AK25" s="202">
        <v>69.61</v>
      </c>
      <c r="AL25" s="202">
        <v>0</v>
      </c>
      <c r="AM25" s="202">
        <v>0</v>
      </c>
      <c r="AN25" s="202">
        <v>0</v>
      </c>
      <c r="AO25" s="202">
        <v>221.87</v>
      </c>
      <c r="AP25" s="202">
        <v>0</v>
      </c>
      <c r="AQ25" s="202">
        <v>0</v>
      </c>
      <c r="AR25" s="202">
        <v>13.88</v>
      </c>
      <c r="AS25" s="202">
        <v>21.92</v>
      </c>
      <c r="AT25" s="202">
        <v>12.78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7.23</v>
      </c>
      <c r="J26" s="202">
        <v>1.68</v>
      </c>
      <c r="K26" s="202">
        <v>4.41</v>
      </c>
      <c r="L26" s="202">
        <v>182.65</v>
      </c>
      <c r="M26" s="202">
        <v>1.1100000000000001</v>
      </c>
      <c r="N26" s="202">
        <v>1.43</v>
      </c>
      <c r="O26" s="202">
        <v>0</v>
      </c>
      <c r="P26" s="202">
        <v>1.52</v>
      </c>
      <c r="Q26" s="202">
        <v>0.25</v>
      </c>
      <c r="R26" s="202">
        <v>0.51</v>
      </c>
      <c r="S26" s="202">
        <v>0.32</v>
      </c>
      <c r="T26" s="202">
        <v>0</v>
      </c>
      <c r="U26" s="202">
        <v>0.97</v>
      </c>
      <c r="V26" s="202">
        <v>0.19</v>
      </c>
      <c r="W26" s="202">
        <v>0.54</v>
      </c>
      <c r="X26" s="202">
        <v>1.78</v>
      </c>
      <c r="Y26" s="202">
        <v>0</v>
      </c>
      <c r="Z26" s="202">
        <v>1.53</v>
      </c>
      <c r="AA26" s="202">
        <v>1.0900000000000001</v>
      </c>
      <c r="AB26" s="202">
        <v>0</v>
      </c>
      <c r="AC26" s="202">
        <v>0.59</v>
      </c>
      <c r="AD26" s="202">
        <v>8.9</v>
      </c>
      <c r="AE26" s="202">
        <v>0</v>
      </c>
      <c r="AF26" s="202">
        <v>0</v>
      </c>
      <c r="AG26" s="202">
        <v>28.92</v>
      </c>
      <c r="AH26" s="202">
        <v>0</v>
      </c>
      <c r="AI26" s="202">
        <v>34.700000000000003</v>
      </c>
      <c r="AJ26" s="202">
        <v>0</v>
      </c>
      <c r="AK26" s="202">
        <v>69.61</v>
      </c>
      <c r="AL26" s="202">
        <v>0</v>
      </c>
      <c r="AM26" s="202">
        <v>0</v>
      </c>
      <c r="AN26" s="202">
        <v>0</v>
      </c>
      <c r="AO26" s="202">
        <v>221.87</v>
      </c>
      <c r="AP26" s="202">
        <v>0</v>
      </c>
      <c r="AQ26" s="202">
        <v>0</v>
      </c>
      <c r="AR26" s="202">
        <v>13.82</v>
      </c>
      <c r="AS26" s="202">
        <v>21.92</v>
      </c>
      <c r="AT26" s="202">
        <v>12.78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7.23</v>
      </c>
      <c r="J27" s="202">
        <v>1.68</v>
      </c>
      <c r="K27" s="202">
        <v>4.45</v>
      </c>
      <c r="L27" s="202">
        <v>138.29</v>
      </c>
      <c r="M27" s="202">
        <v>1.1100000000000001</v>
      </c>
      <c r="N27" s="202">
        <v>1.43</v>
      </c>
      <c r="O27" s="202">
        <v>0</v>
      </c>
      <c r="P27" s="202">
        <v>1.52</v>
      </c>
      <c r="Q27" s="202">
        <v>0.37</v>
      </c>
      <c r="R27" s="202">
        <v>0.65</v>
      </c>
      <c r="S27" s="202">
        <v>0.37</v>
      </c>
      <c r="T27" s="202">
        <v>0</v>
      </c>
      <c r="U27" s="202">
        <v>0.97</v>
      </c>
      <c r="V27" s="202">
        <v>0.19</v>
      </c>
      <c r="W27" s="202">
        <v>0.54</v>
      </c>
      <c r="X27" s="202">
        <v>1.78</v>
      </c>
      <c r="Y27" s="202">
        <v>0</v>
      </c>
      <c r="Z27" s="202">
        <v>1.53</v>
      </c>
      <c r="AA27" s="202">
        <v>1.0900000000000001</v>
      </c>
      <c r="AB27" s="202">
        <v>0</v>
      </c>
      <c r="AC27" s="202">
        <v>0.59</v>
      </c>
      <c r="AD27" s="202">
        <v>8.9</v>
      </c>
      <c r="AE27" s="202">
        <v>0</v>
      </c>
      <c r="AF27" s="202">
        <v>0</v>
      </c>
      <c r="AG27" s="202">
        <v>28.92</v>
      </c>
      <c r="AH27" s="202">
        <v>0</v>
      </c>
      <c r="AI27" s="202">
        <v>34.700000000000003</v>
      </c>
      <c r="AJ27" s="202">
        <v>0</v>
      </c>
      <c r="AK27" s="202">
        <v>69.61</v>
      </c>
      <c r="AL27" s="202">
        <v>0</v>
      </c>
      <c r="AM27" s="202">
        <v>0</v>
      </c>
      <c r="AN27" s="202">
        <v>0</v>
      </c>
      <c r="AO27" s="202">
        <v>221.87</v>
      </c>
      <c r="AP27" s="202">
        <v>0</v>
      </c>
      <c r="AQ27" s="202">
        <v>0</v>
      </c>
      <c r="AR27" s="202">
        <v>13.88</v>
      </c>
      <c r="AS27" s="202">
        <v>21.92</v>
      </c>
      <c r="AT27" s="202">
        <v>12.78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7.23</v>
      </c>
      <c r="J28" s="202">
        <v>1.68</v>
      </c>
      <c r="K28" s="202">
        <v>4.41</v>
      </c>
      <c r="L28" s="202">
        <v>95.95</v>
      </c>
      <c r="M28" s="202">
        <v>1.1100000000000001</v>
      </c>
      <c r="N28" s="202">
        <v>1.43</v>
      </c>
      <c r="O28" s="202">
        <v>0</v>
      </c>
      <c r="P28" s="202">
        <v>1.52</v>
      </c>
      <c r="Q28" s="202">
        <v>0.25</v>
      </c>
      <c r="R28" s="202">
        <v>0.51</v>
      </c>
      <c r="S28" s="202">
        <v>0.32</v>
      </c>
      <c r="T28" s="202">
        <v>0</v>
      </c>
      <c r="U28" s="202">
        <v>0.97</v>
      </c>
      <c r="V28" s="202">
        <v>0.19</v>
      </c>
      <c r="W28" s="202">
        <v>0.54</v>
      </c>
      <c r="X28" s="202">
        <v>1.78</v>
      </c>
      <c r="Y28" s="202">
        <v>0</v>
      </c>
      <c r="Z28" s="202">
        <v>1.53</v>
      </c>
      <c r="AA28" s="202">
        <v>1.0900000000000001</v>
      </c>
      <c r="AB28" s="202">
        <v>0</v>
      </c>
      <c r="AC28" s="202">
        <v>0.59</v>
      </c>
      <c r="AD28" s="202">
        <v>8.9</v>
      </c>
      <c r="AE28" s="202">
        <v>0</v>
      </c>
      <c r="AF28" s="202">
        <v>0</v>
      </c>
      <c r="AG28" s="202">
        <v>28.92</v>
      </c>
      <c r="AH28" s="202">
        <v>0</v>
      </c>
      <c r="AI28" s="202">
        <v>34.700000000000003</v>
      </c>
      <c r="AJ28" s="202">
        <v>0</v>
      </c>
      <c r="AK28" s="202">
        <v>69.61</v>
      </c>
      <c r="AL28" s="202">
        <v>0</v>
      </c>
      <c r="AM28" s="202">
        <v>0</v>
      </c>
      <c r="AN28" s="202">
        <v>0</v>
      </c>
      <c r="AO28" s="202">
        <v>221.87</v>
      </c>
      <c r="AP28" s="202">
        <v>0</v>
      </c>
      <c r="AQ28" s="202">
        <v>0</v>
      </c>
      <c r="AR28" s="202">
        <v>13.88</v>
      </c>
      <c r="AS28" s="202">
        <v>21.72</v>
      </c>
      <c r="AT28" s="202">
        <v>12.78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7.23</v>
      </c>
      <c r="J29" s="202">
        <v>1.68</v>
      </c>
      <c r="K29" s="202">
        <v>4.41</v>
      </c>
      <c r="L29" s="202">
        <v>15.14</v>
      </c>
      <c r="M29" s="202">
        <v>1.1100000000000001</v>
      </c>
      <c r="N29" s="202">
        <v>1.43</v>
      </c>
      <c r="O29" s="202">
        <v>0</v>
      </c>
      <c r="P29" s="202">
        <v>1.52</v>
      </c>
      <c r="Q29" s="202">
        <v>0.25</v>
      </c>
      <c r="R29" s="202">
        <v>0.51</v>
      </c>
      <c r="S29" s="202">
        <v>0.32</v>
      </c>
      <c r="T29" s="202">
        <v>0</v>
      </c>
      <c r="U29" s="202">
        <v>0.97</v>
      </c>
      <c r="V29" s="202">
        <v>0.19</v>
      </c>
      <c r="W29" s="202">
        <v>0.54</v>
      </c>
      <c r="X29" s="202">
        <v>1.78</v>
      </c>
      <c r="Y29" s="202">
        <v>0</v>
      </c>
      <c r="Z29" s="202">
        <v>1.53</v>
      </c>
      <c r="AA29" s="202">
        <v>1.0900000000000001</v>
      </c>
      <c r="AB29" s="202">
        <v>0</v>
      </c>
      <c r="AC29" s="202">
        <v>0.59</v>
      </c>
      <c r="AD29" s="202">
        <v>8.9</v>
      </c>
      <c r="AE29" s="202">
        <v>0</v>
      </c>
      <c r="AF29" s="202">
        <v>0</v>
      </c>
      <c r="AG29" s="202">
        <v>28.92</v>
      </c>
      <c r="AH29" s="202">
        <v>0</v>
      </c>
      <c r="AI29" s="202">
        <v>34.700000000000003</v>
      </c>
      <c r="AJ29" s="202">
        <v>0</v>
      </c>
      <c r="AK29" s="202">
        <v>69.61</v>
      </c>
      <c r="AL29" s="202">
        <v>0</v>
      </c>
      <c r="AM29" s="202">
        <v>0</v>
      </c>
      <c r="AN29" s="202">
        <v>0</v>
      </c>
      <c r="AO29" s="202">
        <v>221.87</v>
      </c>
      <c r="AP29" s="202">
        <v>0</v>
      </c>
      <c r="AQ29" s="202">
        <v>0</v>
      </c>
      <c r="AR29" s="202">
        <v>13.88</v>
      </c>
      <c r="AS29" s="202">
        <v>21.72</v>
      </c>
      <c r="AT29" s="202">
        <v>12.78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7.23</v>
      </c>
      <c r="J30" s="202">
        <v>1.68</v>
      </c>
      <c r="K30" s="202">
        <v>0.37</v>
      </c>
      <c r="L30" s="202">
        <v>15.15</v>
      </c>
      <c r="M30" s="202">
        <v>1.1100000000000001</v>
      </c>
      <c r="N30" s="202">
        <v>1.43</v>
      </c>
      <c r="O30" s="202">
        <v>0</v>
      </c>
      <c r="P30" s="202">
        <v>1.52</v>
      </c>
      <c r="Q30" s="202">
        <v>0.25</v>
      </c>
      <c r="R30" s="202">
        <v>0.51</v>
      </c>
      <c r="S30" s="202">
        <v>0.32</v>
      </c>
      <c r="T30" s="202">
        <v>0</v>
      </c>
      <c r="U30" s="202">
        <v>0.97</v>
      </c>
      <c r="V30" s="202">
        <v>0.19</v>
      </c>
      <c r="W30" s="202">
        <v>0.54</v>
      </c>
      <c r="X30" s="202">
        <v>1.78</v>
      </c>
      <c r="Y30" s="202">
        <v>0</v>
      </c>
      <c r="Z30" s="202">
        <v>1.53</v>
      </c>
      <c r="AA30" s="202">
        <v>1.0900000000000001</v>
      </c>
      <c r="AB30" s="202">
        <v>0</v>
      </c>
      <c r="AC30" s="202">
        <v>0.59</v>
      </c>
      <c r="AD30" s="202">
        <v>8.9</v>
      </c>
      <c r="AE30" s="202">
        <v>0</v>
      </c>
      <c r="AF30" s="202">
        <v>0</v>
      </c>
      <c r="AG30" s="202">
        <v>28.92</v>
      </c>
      <c r="AH30" s="202">
        <v>0</v>
      </c>
      <c r="AI30" s="202">
        <v>34.700000000000003</v>
      </c>
      <c r="AJ30" s="202">
        <v>0</v>
      </c>
      <c r="AK30" s="202">
        <v>69.61</v>
      </c>
      <c r="AL30" s="202">
        <v>0</v>
      </c>
      <c r="AM30" s="202">
        <v>0</v>
      </c>
      <c r="AN30" s="202">
        <v>0</v>
      </c>
      <c r="AO30" s="202">
        <v>221.87</v>
      </c>
      <c r="AP30" s="202">
        <v>0</v>
      </c>
      <c r="AQ30" s="202">
        <v>0</v>
      </c>
      <c r="AR30" s="202">
        <v>13.95</v>
      </c>
      <c r="AS30" s="202">
        <v>21.72</v>
      </c>
      <c r="AT30" s="202">
        <v>12.78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7.23</v>
      </c>
      <c r="J31" s="202">
        <v>1.68</v>
      </c>
      <c r="K31" s="202">
        <v>0.37</v>
      </c>
      <c r="L31" s="202">
        <v>15.16</v>
      </c>
      <c r="M31" s="202">
        <v>1.1100000000000001</v>
      </c>
      <c r="N31" s="202">
        <v>1.43</v>
      </c>
      <c r="O31" s="202">
        <v>0</v>
      </c>
      <c r="P31" s="202">
        <v>1.52</v>
      </c>
      <c r="Q31" s="202">
        <v>0.25</v>
      </c>
      <c r="R31" s="202">
        <v>0.51</v>
      </c>
      <c r="S31" s="202">
        <v>0.32</v>
      </c>
      <c r="T31" s="202">
        <v>0</v>
      </c>
      <c r="U31" s="202">
        <v>0.97</v>
      </c>
      <c r="V31" s="202">
        <v>0.19</v>
      </c>
      <c r="W31" s="202">
        <v>0.54</v>
      </c>
      <c r="X31" s="202">
        <v>1.78</v>
      </c>
      <c r="Y31" s="202">
        <v>0</v>
      </c>
      <c r="Z31" s="202">
        <v>1.53</v>
      </c>
      <c r="AA31" s="202">
        <v>1.0900000000000001</v>
      </c>
      <c r="AB31" s="202">
        <v>0</v>
      </c>
      <c r="AC31" s="202">
        <v>0.59</v>
      </c>
      <c r="AD31" s="202">
        <v>8.9</v>
      </c>
      <c r="AE31" s="202">
        <v>0</v>
      </c>
      <c r="AF31" s="202">
        <v>0</v>
      </c>
      <c r="AG31" s="202">
        <v>28.92</v>
      </c>
      <c r="AH31" s="202">
        <v>0</v>
      </c>
      <c r="AI31" s="202">
        <v>34.700000000000003</v>
      </c>
      <c r="AJ31" s="202">
        <v>0</v>
      </c>
      <c r="AK31" s="202">
        <v>69.61</v>
      </c>
      <c r="AL31" s="202">
        <v>0</v>
      </c>
      <c r="AM31" s="202">
        <v>0</v>
      </c>
      <c r="AN31" s="202">
        <v>0</v>
      </c>
      <c r="AO31" s="202">
        <v>221.87</v>
      </c>
      <c r="AP31" s="202">
        <v>0</v>
      </c>
      <c r="AQ31" s="202">
        <v>0</v>
      </c>
      <c r="AR31" s="202">
        <v>13.95</v>
      </c>
      <c r="AS31" s="202">
        <v>21.72</v>
      </c>
      <c r="AT31" s="202">
        <v>12.78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7.23</v>
      </c>
      <c r="J32" s="202">
        <v>1.68</v>
      </c>
      <c r="K32" s="202">
        <v>0.37</v>
      </c>
      <c r="L32" s="202">
        <v>15.15</v>
      </c>
      <c r="M32" s="202">
        <v>1.1100000000000001</v>
      </c>
      <c r="N32" s="202">
        <v>1.43</v>
      </c>
      <c r="O32" s="202">
        <v>0</v>
      </c>
      <c r="P32" s="202">
        <v>1.52</v>
      </c>
      <c r="Q32" s="202">
        <v>0.25</v>
      </c>
      <c r="R32" s="202">
        <v>0.51</v>
      </c>
      <c r="S32" s="202">
        <v>0.32</v>
      </c>
      <c r="T32" s="202">
        <v>0</v>
      </c>
      <c r="U32" s="202">
        <v>0.97</v>
      </c>
      <c r="V32" s="202">
        <v>0.19</v>
      </c>
      <c r="W32" s="202">
        <v>0.54</v>
      </c>
      <c r="X32" s="202">
        <v>1.78</v>
      </c>
      <c r="Y32" s="202">
        <v>0</v>
      </c>
      <c r="Z32" s="202">
        <v>1.53</v>
      </c>
      <c r="AA32" s="202">
        <v>1.0900000000000001</v>
      </c>
      <c r="AB32" s="202">
        <v>0</v>
      </c>
      <c r="AC32" s="202">
        <v>0.59</v>
      </c>
      <c r="AD32" s="202">
        <v>8.9</v>
      </c>
      <c r="AE32" s="202">
        <v>0</v>
      </c>
      <c r="AF32" s="202">
        <v>0</v>
      </c>
      <c r="AG32" s="202">
        <v>28.92</v>
      </c>
      <c r="AH32" s="202">
        <v>0</v>
      </c>
      <c r="AI32" s="202">
        <v>34.700000000000003</v>
      </c>
      <c r="AJ32" s="202">
        <v>0</v>
      </c>
      <c r="AK32" s="202">
        <v>69.61</v>
      </c>
      <c r="AL32" s="202">
        <v>0</v>
      </c>
      <c r="AM32" s="202">
        <v>0</v>
      </c>
      <c r="AN32" s="202">
        <v>0</v>
      </c>
      <c r="AO32" s="202">
        <v>221.87</v>
      </c>
      <c r="AP32" s="202">
        <v>0</v>
      </c>
      <c r="AQ32" s="202">
        <v>0</v>
      </c>
      <c r="AR32" s="202">
        <v>13.95</v>
      </c>
      <c r="AS32" s="202">
        <v>21.72</v>
      </c>
      <c r="AT32" s="202">
        <v>12.78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7.23</v>
      </c>
      <c r="J33" s="202">
        <v>1.68</v>
      </c>
      <c r="K33" s="202">
        <v>0.37</v>
      </c>
      <c r="L33" s="202">
        <v>15.15</v>
      </c>
      <c r="M33" s="202">
        <v>1.1100000000000001</v>
      </c>
      <c r="N33" s="202">
        <v>1.43</v>
      </c>
      <c r="O33" s="202">
        <v>0</v>
      </c>
      <c r="P33" s="202">
        <v>1.52</v>
      </c>
      <c r="Q33" s="202">
        <v>0.25</v>
      </c>
      <c r="R33" s="202">
        <v>0.51</v>
      </c>
      <c r="S33" s="202">
        <v>0.32</v>
      </c>
      <c r="T33" s="202">
        <v>0</v>
      </c>
      <c r="U33" s="202">
        <v>0.97</v>
      </c>
      <c r="V33" s="202">
        <v>0.19</v>
      </c>
      <c r="W33" s="202">
        <v>0.54</v>
      </c>
      <c r="X33" s="202">
        <v>1.78</v>
      </c>
      <c r="Y33" s="202">
        <v>0</v>
      </c>
      <c r="Z33" s="202">
        <v>1.53</v>
      </c>
      <c r="AA33" s="202">
        <v>1.0900000000000001</v>
      </c>
      <c r="AB33" s="202">
        <v>0</v>
      </c>
      <c r="AC33" s="202">
        <v>0.59</v>
      </c>
      <c r="AD33" s="202">
        <v>8.9</v>
      </c>
      <c r="AE33" s="202">
        <v>0</v>
      </c>
      <c r="AF33" s="202">
        <v>0</v>
      </c>
      <c r="AG33" s="202">
        <v>28.92</v>
      </c>
      <c r="AH33" s="202">
        <v>0</v>
      </c>
      <c r="AI33" s="202">
        <v>34.700000000000003</v>
      </c>
      <c r="AJ33" s="202">
        <v>0</v>
      </c>
      <c r="AK33" s="202">
        <v>69.61</v>
      </c>
      <c r="AL33" s="202">
        <v>0</v>
      </c>
      <c r="AM33" s="202">
        <v>0</v>
      </c>
      <c r="AN33" s="202">
        <v>0</v>
      </c>
      <c r="AO33" s="202">
        <v>221.87</v>
      </c>
      <c r="AP33" s="202">
        <v>0</v>
      </c>
      <c r="AQ33" s="202">
        <v>0</v>
      </c>
      <c r="AR33" s="202">
        <v>-17.87</v>
      </c>
      <c r="AS33" s="202">
        <v>-29.01</v>
      </c>
      <c r="AT33" s="202">
        <v>-27.24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7.23</v>
      </c>
      <c r="J34" s="202">
        <v>1.68</v>
      </c>
      <c r="K34" s="202">
        <v>0.37</v>
      </c>
      <c r="L34" s="202">
        <v>15.15</v>
      </c>
      <c r="M34" s="202">
        <v>1.1100000000000001</v>
      </c>
      <c r="N34" s="202">
        <v>1.43</v>
      </c>
      <c r="O34" s="202">
        <v>0</v>
      </c>
      <c r="P34" s="202">
        <v>1.52</v>
      </c>
      <c r="Q34" s="202">
        <v>0.25</v>
      </c>
      <c r="R34" s="202">
        <v>0.51</v>
      </c>
      <c r="S34" s="202">
        <v>0.32</v>
      </c>
      <c r="T34" s="202">
        <v>0</v>
      </c>
      <c r="U34" s="202">
        <v>0.97</v>
      </c>
      <c r="V34" s="202">
        <v>0.19</v>
      </c>
      <c r="W34" s="202">
        <v>0.54</v>
      </c>
      <c r="X34" s="202">
        <v>1.78</v>
      </c>
      <c r="Y34" s="202">
        <v>0</v>
      </c>
      <c r="Z34" s="202">
        <v>1.53</v>
      </c>
      <c r="AA34" s="202">
        <v>1.0900000000000001</v>
      </c>
      <c r="AB34" s="202">
        <v>0</v>
      </c>
      <c r="AC34" s="202">
        <v>0.59</v>
      </c>
      <c r="AD34" s="202">
        <v>8.9</v>
      </c>
      <c r="AE34" s="202">
        <v>0</v>
      </c>
      <c r="AF34" s="202">
        <v>0</v>
      </c>
      <c r="AG34" s="202">
        <v>28.92</v>
      </c>
      <c r="AH34" s="202">
        <v>0</v>
      </c>
      <c r="AI34" s="202">
        <v>34.700000000000003</v>
      </c>
      <c r="AJ34" s="202">
        <v>0</v>
      </c>
      <c r="AK34" s="202">
        <v>69.61</v>
      </c>
      <c r="AL34" s="202">
        <v>0</v>
      </c>
      <c r="AM34" s="202">
        <v>0</v>
      </c>
      <c r="AN34" s="202">
        <v>0</v>
      </c>
      <c r="AO34" s="202">
        <v>221.87</v>
      </c>
      <c r="AP34" s="202">
        <v>0</v>
      </c>
      <c r="AQ34" s="202">
        <v>0</v>
      </c>
      <c r="AR34" s="202">
        <v>-29.43</v>
      </c>
      <c r="AS34" s="202">
        <v>-46.3</v>
      </c>
      <c r="AT34" s="202">
        <v>-27.24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7.23</v>
      </c>
      <c r="J35" s="202">
        <v>1.68</v>
      </c>
      <c r="K35" s="202">
        <v>0.37</v>
      </c>
      <c r="L35" s="202">
        <v>15.15</v>
      </c>
      <c r="M35" s="202">
        <v>1.1100000000000001</v>
      </c>
      <c r="N35" s="202">
        <v>1.43</v>
      </c>
      <c r="O35" s="202">
        <v>0</v>
      </c>
      <c r="P35" s="202">
        <v>1.52</v>
      </c>
      <c r="Q35" s="202">
        <v>0.25</v>
      </c>
      <c r="R35" s="202">
        <v>0.51</v>
      </c>
      <c r="S35" s="202">
        <v>0</v>
      </c>
      <c r="T35" s="202">
        <v>0</v>
      </c>
      <c r="U35" s="202">
        <v>0.97</v>
      </c>
      <c r="V35" s="202">
        <v>0.19</v>
      </c>
      <c r="W35" s="202">
        <v>0.54</v>
      </c>
      <c r="X35" s="202">
        <v>1.78</v>
      </c>
      <c r="Y35" s="202">
        <v>0</v>
      </c>
      <c r="Z35" s="202">
        <v>1.53</v>
      </c>
      <c r="AA35" s="202">
        <v>1.0900000000000001</v>
      </c>
      <c r="AB35" s="202">
        <v>0</v>
      </c>
      <c r="AC35" s="202">
        <v>0.59</v>
      </c>
      <c r="AD35" s="202">
        <v>8.9</v>
      </c>
      <c r="AE35" s="202">
        <v>0</v>
      </c>
      <c r="AF35" s="202">
        <v>0</v>
      </c>
      <c r="AG35" s="202">
        <v>28.92</v>
      </c>
      <c r="AH35" s="202">
        <v>0</v>
      </c>
      <c r="AI35" s="202">
        <v>34.700000000000003</v>
      </c>
      <c r="AJ35" s="202">
        <v>0</v>
      </c>
      <c r="AK35" s="202">
        <v>69.61</v>
      </c>
      <c r="AL35" s="202">
        <v>0</v>
      </c>
      <c r="AM35" s="202">
        <v>0</v>
      </c>
      <c r="AN35" s="202">
        <v>0</v>
      </c>
      <c r="AO35" s="202">
        <v>221.87</v>
      </c>
      <c r="AP35" s="202">
        <v>0</v>
      </c>
      <c r="AQ35" s="202">
        <v>0</v>
      </c>
      <c r="AR35" s="202">
        <v>-29.43</v>
      </c>
      <c r="AS35" s="202">
        <v>-46.3</v>
      </c>
      <c r="AT35" s="202">
        <v>-27.24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7.23</v>
      </c>
      <c r="J36" s="202">
        <v>1.68</v>
      </c>
      <c r="K36" s="202">
        <v>0.37</v>
      </c>
      <c r="L36" s="202">
        <v>15.15</v>
      </c>
      <c r="M36" s="202">
        <v>1.1100000000000001</v>
      </c>
      <c r="N36" s="202">
        <v>1.43</v>
      </c>
      <c r="O36" s="202">
        <v>0</v>
      </c>
      <c r="P36" s="202">
        <v>1.52</v>
      </c>
      <c r="Q36" s="202">
        <v>0.25</v>
      </c>
      <c r="R36" s="202">
        <v>0.51</v>
      </c>
      <c r="S36" s="202">
        <v>0</v>
      </c>
      <c r="T36" s="202">
        <v>0</v>
      </c>
      <c r="U36" s="202">
        <v>0.97</v>
      </c>
      <c r="V36" s="202">
        <v>0.19</v>
      </c>
      <c r="W36" s="202">
        <v>0.54</v>
      </c>
      <c r="X36" s="202">
        <v>1.78</v>
      </c>
      <c r="Y36" s="202">
        <v>0</v>
      </c>
      <c r="Z36" s="202">
        <v>1.53</v>
      </c>
      <c r="AA36" s="202">
        <v>1.0900000000000001</v>
      </c>
      <c r="AB36" s="202">
        <v>0</v>
      </c>
      <c r="AC36" s="202">
        <v>0.59</v>
      </c>
      <c r="AD36" s="202">
        <v>8.9</v>
      </c>
      <c r="AE36" s="202">
        <v>0</v>
      </c>
      <c r="AF36" s="202">
        <v>0</v>
      </c>
      <c r="AG36" s="202">
        <v>28.92</v>
      </c>
      <c r="AH36" s="202">
        <v>0</v>
      </c>
      <c r="AI36" s="202">
        <v>34.700000000000003</v>
      </c>
      <c r="AJ36" s="202">
        <v>0</v>
      </c>
      <c r="AK36" s="202">
        <v>69.61</v>
      </c>
      <c r="AL36" s="202">
        <v>0</v>
      </c>
      <c r="AM36" s="202">
        <v>0</v>
      </c>
      <c r="AN36" s="202">
        <v>0</v>
      </c>
      <c r="AO36" s="202">
        <v>221.87</v>
      </c>
      <c r="AP36" s="202">
        <v>0</v>
      </c>
      <c r="AQ36" s="202">
        <v>0</v>
      </c>
      <c r="AR36" s="202">
        <v>-29.43</v>
      </c>
      <c r="AS36" s="202">
        <v>-46.3</v>
      </c>
      <c r="AT36" s="202">
        <v>-27.24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7.23</v>
      </c>
      <c r="J37" s="202">
        <v>1.68</v>
      </c>
      <c r="K37" s="202">
        <v>0.37</v>
      </c>
      <c r="L37" s="202">
        <v>15.15</v>
      </c>
      <c r="M37" s="202">
        <v>1.1100000000000001</v>
      </c>
      <c r="N37" s="202">
        <v>1.43</v>
      </c>
      <c r="O37" s="202">
        <v>0</v>
      </c>
      <c r="P37" s="202">
        <v>1.52</v>
      </c>
      <c r="Q37" s="202">
        <v>0.25</v>
      </c>
      <c r="R37" s="202">
        <v>0.51</v>
      </c>
      <c r="S37" s="202">
        <v>0</v>
      </c>
      <c r="T37" s="202">
        <v>0</v>
      </c>
      <c r="U37" s="202">
        <v>1.18</v>
      </c>
      <c r="V37" s="202">
        <v>0.19</v>
      </c>
      <c r="W37" s="202">
        <v>0.54</v>
      </c>
      <c r="X37" s="202">
        <v>1.78</v>
      </c>
      <c r="Y37" s="202">
        <v>0</v>
      </c>
      <c r="Z37" s="202">
        <v>1.53</v>
      </c>
      <c r="AA37" s="202">
        <v>1.0900000000000001</v>
      </c>
      <c r="AB37" s="202">
        <v>0</v>
      </c>
      <c r="AC37" s="202">
        <v>0.59</v>
      </c>
      <c r="AD37" s="202">
        <v>8.9</v>
      </c>
      <c r="AE37" s="202">
        <v>0</v>
      </c>
      <c r="AF37" s="202">
        <v>0</v>
      </c>
      <c r="AG37" s="202">
        <v>28.92</v>
      </c>
      <c r="AH37" s="202">
        <v>0</v>
      </c>
      <c r="AI37" s="202">
        <v>34.700000000000003</v>
      </c>
      <c r="AJ37" s="202">
        <v>0</v>
      </c>
      <c r="AK37" s="202">
        <v>69.61</v>
      </c>
      <c r="AL37" s="202">
        <v>0</v>
      </c>
      <c r="AM37" s="202">
        <v>0</v>
      </c>
      <c r="AN37" s="202">
        <v>0</v>
      </c>
      <c r="AO37" s="202">
        <v>221.87</v>
      </c>
      <c r="AP37" s="202">
        <v>0</v>
      </c>
      <c r="AQ37" s="202">
        <v>0</v>
      </c>
      <c r="AR37" s="202">
        <v>-29.43</v>
      </c>
      <c r="AS37" s="202">
        <v>-46.3</v>
      </c>
      <c r="AT37" s="202">
        <v>-27.24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7.23</v>
      </c>
      <c r="J38" s="202">
        <v>1.68</v>
      </c>
      <c r="K38" s="202">
        <v>0.37</v>
      </c>
      <c r="L38" s="202">
        <v>15.15</v>
      </c>
      <c r="M38" s="202">
        <v>1.1100000000000001</v>
      </c>
      <c r="N38" s="202">
        <v>1.43</v>
      </c>
      <c r="O38" s="202">
        <v>0</v>
      </c>
      <c r="P38" s="202">
        <v>1.52</v>
      </c>
      <c r="Q38" s="202">
        <v>0.25</v>
      </c>
      <c r="R38" s="202">
        <v>0.51</v>
      </c>
      <c r="S38" s="202">
        <v>0</v>
      </c>
      <c r="T38" s="202">
        <v>0</v>
      </c>
      <c r="U38" s="202">
        <v>1</v>
      </c>
      <c r="V38" s="202">
        <v>0.19</v>
      </c>
      <c r="W38" s="202">
        <v>0.54</v>
      </c>
      <c r="X38" s="202">
        <v>1.78</v>
      </c>
      <c r="Y38" s="202">
        <v>0</v>
      </c>
      <c r="Z38" s="202">
        <v>1.53</v>
      </c>
      <c r="AA38" s="202">
        <v>1.0900000000000001</v>
      </c>
      <c r="AB38" s="202">
        <v>0</v>
      </c>
      <c r="AC38" s="202">
        <v>0.89</v>
      </c>
      <c r="AD38" s="202">
        <v>8.9</v>
      </c>
      <c r="AE38" s="202">
        <v>0</v>
      </c>
      <c r="AF38" s="202">
        <v>0</v>
      </c>
      <c r="AG38" s="202">
        <v>28.92</v>
      </c>
      <c r="AH38" s="202">
        <v>0</v>
      </c>
      <c r="AI38" s="202">
        <v>34.700000000000003</v>
      </c>
      <c r="AJ38" s="202">
        <v>0</v>
      </c>
      <c r="AK38" s="202">
        <v>69.61</v>
      </c>
      <c r="AL38" s="202">
        <v>0</v>
      </c>
      <c r="AM38" s="202">
        <v>0</v>
      </c>
      <c r="AN38" s="202">
        <v>0</v>
      </c>
      <c r="AO38" s="202">
        <v>221.87</v>
      </c>
      <c r="AP38" s="202">
        <v>0</v>
      </c>
      <c r="AQ38" s="202">
        <v>0</v>
      </c>
      <c r="AR38" s="202">
        <v>-29.44</v>
      </c>
      <c r="AS38" s="202">
        <v>-46.3</v>
      </c>
      <c r="AT38" s="202">
        <v>-27.24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7.23</v>
      </c>
      <c r="J39" s="202">
        <v>1.68</v>
      </c>
      <c r="K39" s="202">
        <v>0.37</v>
      </c>
      <c r="L39" s="202">
        <v>40.78</v>
      </c>
      <c r="M39" s="202">
        <v>1.1100000000000001</v>
      </c>
      <c r="N39" s="202">
        <v>1.43</v>
      </c>
      <c r="O39" s="202">
        <v>0</v>
      </c>
      <c r="P39" s="202">
        <v>1.52</v>
      </c>
      <c r="Q39" s="202">
        <v>0.25</v>
      </c>
      <c r="R39" s="202">
        <v>0.51</v>
      </c>
      <c r="S39" s="202">
        <v>0</v>
      </c>
      <c r="T39" s="202">
        <v>0</v>
      </c>
      <c r="U39" s="202">
        <v>2.17</v>
      </c>
      <c r="V39" s="202">
        <v>0.19</v>
      </c>
      <c r="W39" s="202">
        <v>0.54</v>
      </c>
      <c r="X39" s="202">
        <v>1.78</v>
      </c>
      <c r="Y39" s="202">
        <v>0</v>
      </c>
      <c r="Z39" s="202">
        <v>1.53</v>
      </c>
      <c r="AA39" s="202">
        <v>1.0900000000000001</v>
      </c>
      <c r="AB39" s="202">
        <v>0</v>
      </c>
      <c r="AC39" s="202">
        <v>0.89</v>
      </c>
      <c r="AD39" s="202">
        <v>8.9</v>
      </c>
      <c r="AE39" s="202">
        <v>0</v>
      </c>
      <c r="AF39" s="202">
        <v>0</v>
      </c>
      <c r="AG39" s="202">
        <v>28.92</v>
      </c>
      <c r="AH39" s="202">
        <v>0</v>
      </c>
      <c r="AI39" s="202">
        <v>34.700000000000003</v>
      </c>
      <c r="AJ39" s="202">
        <v>0</v>
      </c>
      <c r="AK39" s="202">
        <v>69.61</v>
      </c>
      <c r="AL39" s="202">
        <v>0</v>
      </c>
      <c r="AM39" s="202">
        <v>0</v>
      </c>
      <c r="AN39" s="202">
        <v>0</v>
      </c>
      <c r="AO39" s="202">
        <v>219.7</v>
      </c>
      <c r="AP39" s="202">
        <v>0</v>
      </c>
      <c r="AQ39" s="202">
        <v>0</v>
      </c>
      <c r="AR39" s="202">
        <v>-29.32</v>
      </c>
      <c r="AS39" s="202">
        <v>-46.3</v>
      </c>
      <c r="AT39" s="202">
        <v>-27.24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7.23</v>
      </c>
      <c r="J40" s="202">
        <v>1.68</v>
      </c>
      <c r="K40" s="202">
        <v>0.37</v>
      </c>
      <c r="L40" s="202">
        <v>40.78</v>
      </c>
      <c r="M40" s="202">
        <v>1.1100000000000001</v>
      </c>
      <c r="N40" s="202">
        <v>1.43</v>
      </c>
      <c r="O40" s="202">
        <v>0</v>
      </c>
      <c r="P40" s="202">
        <v>1.52</v>
      </c>
      <c r="Q40" s="202">
        <v>0.25</v>
      </c>
      <c r="R40" s="202">
        <v>0.51</v>
      </c>
      <c r="S40" s="202">
        <v>0</v>
      </c>
      <c r="T40" s="202">
        <v>0</v>
      </c>
      <c r="U40" s="202">
        <v>2.17</v>
      </c>
      <c r="V40" s="202">
        <v>0.19</v>
      </c>
      <c r="W40" s="202">
        <v>0.54</v>
      </c>
      <c r="X40" s="202">
        <v>1.78</v>
      </c>
      <c r="Y40" s="202">
        <v>0</v>
      </c>
      <c r="Z40" s="202">
        <v>1.53</v>
      </c>
      <c r="AA40" s="202">
        <v>1.0900000000000001</v>
      </c>
      <c r="AB40" s="202">
        <v>0</v>
      </c>
      <c r="AC40" s="202">
        <v>0.89</v>
      </c>
      <c r="AD40" s="202">
        <v>8.9</v>
      </c>
      <c r="AE40" s="202">
        <v>0</v>
      </c>
      <c r="AF40" s="202">
        <v>0</v>
      </c>
      <c r="AG40" s="202">
        <v>28.92</v>
      </c>
      <c r="AH40" s="202">
        <v>0</v>
      </c>
      <c r="AI40" s="202">
        <v>34.700000000000003</v>
      </c>
      <c r="AJ40" s="202">
        <v>0</v>
      </c>
      <c r="AK40" s="202">
        <v>69.61</v>
      </c>
      <c r="AL40" s="202">
        <v>0</v>
      </c>
      <c r="AM40" s="202">
        <v>0</v>
      </c>
      <c r="AN40" s="202">
        <v>0</v>
      </c>
      <c r="AO40" s="202">
        <v>219.7</v>
      </c>
      <c r="AP40" s="202">
        <v>0</v>
      </c>
      <c r="AQ40" s="202">
        <v>0</v>
      </c>
      <c r="AR40" s="202">
        <v>-29.32</v>
      </c>
      <c r="AS40" s="202">
        <v>-46.3</v>
      </c>
      <c r="AT40" s="202">
        <v>-27.24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7.23</v>
      </c>
      <c r="J41" s="202">
        <v>1.68</v>
      </c>
      <c r="K41" s="202">
        <v>0.37</v>
      </c>
      <c r="L41" s="202">
        <v>83.34</v>
      </c>
      <c r="M41" s="202">
        <v>1.1100000000000001</v>
      </c>
      <c r="N41" s="202">
        <v>1.43</v>
      </c>
      <c r="O41" s="202">
        <v>0</v>
      </c>
      <c r="P41" s="202">
        <v>1.52</v>
      </c>
      <c r="Q41" s="202">
        <v>0.25</v>
      </c>
      <c r="R41" s="202">
        <v>0.51</v>
      </c>
      <c r="S41" s="202">
        <v>0</v>
      </c>
      <c r="T41" s="202">
        <v>0</v>
      </c>
      <c r="U41" s="202">
        <v>2.17</v>
      </c>
      <c r="V41" s="202">
        <v>0.19</v>
      </c>
      <c r="W41" s="202">
        <v>0.54</v>
      </c>
      <c r="X41" s="202">
        <v>1.78</v>
      </c>
      <c r="Y41" s="202">
        <v>0</v>
      </c>
      <c r="Z41" s="202">
        <v>1.53</v>
      </c>
      <c r="AA41" s="202">
        <v>1.0900000000000001</v>
      </c>
      <c r="AB41" s="202">
        <v>0</v>
      </c>
      <c r="AC41" s="202">
        <v>0.89</v>
      </c>
      <c r="AD41" s="202">
        <v>8.9</v>
      </c>
      <c r="AE41" s="202">
        <v>0</v>
      </c>
      <c r="AF41" s="202">
        <v>0</v>
      </c>
      <c r="AG41" s="202">
        <v>28.92</v>
      </c>
      <c r="AH41" s="202">
        <v>3.86</v>
      </c>
      <c r="AI41" s="202">
        <v>34.700000000000003</v>
      </c>
      <c r="AJ41" s="202">
        <v>0</v>
      </c>
      <c r="AK41" s="202">
        <v>69.61</v>
      </c>
      <c r="AL41" s="202">
        <v>0</v>
      </c>
      <c r="AM41" s="202">
        <v>0</v>
      </c>
      <c r="AN41" s="202">
        <v>0</v>
      </c>
      <c r="AO41" s="202">
        <v>219.7</v>
      </c>
      <c r="AP41" s="202">
        <v>0</v>
      </c>
      <c r="AQ41" s="202">
        <v>0</v>
      </c>
      <c r="AR41" s="202">
        <v>-29.19</v>
      </c>
      <c r="AS41" s="202">
        <v>-46.3</v>
      </c>
      <c r="AT41" s="202">
        <v>-27.24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7.23</v>
      </c>
      <c r="J42" s="202">
        <v>1.68</v>
      </c>
      <c r="K42" s="202">
        <v>0.37</v>
      </c>
      <c r="L42" s="202">
        <v>83.34</v>
      </c>
      <c r="M42" s="202">
        <v>1.1100000000000001</v>
      </c>
      <c r="N42" s="202">
        <v>1.43</v>
      </c>
      <c r="O42" s="202">
        <v>0</v>
      </c>
      <c r="P42" s="202">
        <v>1.52</v>
      </c>
      <c r="Q42" s="202">
        <v>0.25</v>
      </c>
      <c r="R42" s="202">
        <v>0.51</v>
      </c>
      <c r="S42" s="202">
        <v>0</v>
      </c>
      <c r="T42" s="202">
        <v>0</v>
      </c>
      <c r="U42" s="202">
        <v>2.17</v>
      </c>
      <c r="V42" s="202">
        <v>0.19</v>
      </c>
      <c r="W42" s="202">
        <v>0.54</v>
      </c>
      <c r="X42" s="202">
        <v>1.78</v>
      </c>
      <c r="Y42" s="202">
        <v>0</v>
      </c>
      <c r="Z42" s="202">
        <v>1.53</v>
      </c>
      <c r="AA42" s="202">
        <v>1.0900000000000001</v>
      </c>
      <c r="AB42" s="202">
        <v>0</v>
      </c>
      <c r="AC42" s="202">
        <v>0.89</v>
      </c>
      <c r="AD42" s="202">
        <v>8.9</v>
      </c>
      <c r="AE42" s="202">
        <v>0</v>
      </c>
      <c r="AF42" s="202">
        <v>0</v>
      </c>
      <c r="AG42" s="202">
        <v>28.92</v>
      </c>
      <c r="AH42" s="202">
        <v>3.86</v>
      </c>
      <c r="AI42" s="202">
        <v>34.700000000000003</v>
      </c>
      <c r="AJ42" s="202">
        <v>0</v>
      </c>
      <c r="AK42" s="202">
        <v>69.61</v>
      </c>
      <c r="AL42" s="202">
        <v>0</v>
      </c>
      <c r="AM42" s="202">
        <v>0</v>
      </c>
      <c r="AN42" s="202">
        <v>0</v>
      </c>
      <c r="AO42" s="202">
        <v>219.7</v>
      </c>
      <c r="AP42" s="202">
        <v>0</v>
      </c>
      <c r="AQ42" s="202">
        <v>0</v>
      </c>
      <c r="AR42" s="202">
        <v>-1.0900000000000001</v>
      </c>
      <c r="AS42" s="202">
        <v>-1.0900000000000001</v>
      </c>
      <c r="AT42" s="202">
        <v>6.56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7.23</v>
      </c>
      <c r="J43" s="202">
        <v>1.68</v>
      </c>
      <c r="K43" s="202">
        <v>0.37</v>
      </c>
      <c r="L43" s="202">
        <v>83.34</v>
      </c>
      <c r="M43" s="202">
        <v>1.1100000000000001</v>
      </c>
      <c r="N43" s="202">
        <v>1.43</v>
      </c>
      <c r="O43" s="202">
        <v>0</v>
      </c>
      <c r="P43" s="202">
        <v>1.52</v>
      </c>
      <c r="Q43" s="202">
        <v>0.25</v>
      </c>
      <c r="R43" s="202">
        <v>0.51</v>
      </c>
      <c r="S43" s="202">
        <v>0</v>
      </c>
      <c r="T43" s="202">
        <v>0</v>
      </c>
      <c r="U43" s="202">
        <v>2.17</v>
      </c>
      <c r="V43" s="202">
        <v>0.19</v>
      </c>
      <c r="W43" s="202">
        <v>0.54</v>
      </c>
      <c r="X43" s="202">
        <v>1.78</v>
      </c>
      <c r="Y43" s="202">
        <v>0</v>
      </c>
      <c r="Z43" s="202">
        <v>1.53</v>
      </c>
      <c r="AA43" s="202">
        <v>1.0900000000000001</v>
      </c>
      <c r="AB43" s="202">
        <v>0</v>
      </c>
      <c r="AC43" s="202">
        <v>0.89</v>
      </c>
      <c r="AD43" s="202">
        <v>8.9</v>
      </c>
      <c r="AE43" s="202">
        <v>0</v>
      </c>
      <c r="AF43" s="202">
        <v>0</v>
      </c>
      <c r="AG43" s="202">
        <v>28.92</v>
      </c>
      <c r="AH43" s="202">
        <v>7.71</v>
      </c>
      <c r="AI43" s="202">
        <v>34.700000000000003</v>
      </c>
      <c r="AJ43" s="202">
        <v>0</v>
      </c>
      <c r="AK43" s="202">
        <v>69.61</v>
      </c>
      <c r="AL43" s="202">
        <v>0</v>
      </c>
      <c r="AM43" s="202">
        <v>0</v>
      </c>
      <c r="AN43" s="202">
        <v>0</v>
      </c>
      <c r="AO43" s="202">
        <v>219.7</v>
      </c>
      <c r="AP43" s="202">
        <v>0</v>
      </c>
      <c r="AQ43" s="202">
        <v>0</v>
      </c>
      <c r="AR43" s="202">
        <v>13.59</v>
      </c>
      <c r="AS43" s="202">
        <v>21.72</v>
      </c>
      <c r="AT43" s="202">
        <v>12.78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7.23</v>
      </c>
      <c r="J44" s="202">
        <v>1.68</v>
      </c>
      <c r="K44" s="202">
        <v>0.37</v>
      </c>
      <c r="L44" s="202">
        <v>83.34</v>
      </c>
      <c r="M44" s="202">
        <v>1.1100000000000001</v>
      </c>
      <c r="N44" s="202">
        <v>1.43</v>
      </c>
      <c r="O44" s="202">
        <v>0</v>
      </c>
      <c r="P44" s="202">
        <v>1.52</v>
      </c>
      <c r="Q44" s="202">
        <v>0.25</v>
      </c>
      <c r="R44" s="202">
        <v>0.51</v>
      </c>
      <c r="S44" s="202">
        <v>0</v>
      </c>
      <c r="T44" s="202">
        <v>0</v>
      </c>
      <c r="U44" s="202">
        <v>2.17</v>
      </c>
      <c r="V44" s="202">
        <v>0.19</v>
      </c>
      <c r="W44" s="202">
        <v>0.54</v>
      </c>
      <c r="X44" s="202">
        <v>1.78</v>
      </c>
      <c r="Y44" s="202">
        <v>0</v>
      </c>
      <c r="Z44" s="202">
        <v>1.53</v>
      </c>
      <c r="AA44" s="202">
        <v>1.0900000000000001</v>
      </c>
      <c r="AB44" s="202">
        <v>0</v>
      </c>
      <c r="AC44" s="202">
        <v>0.89</v>
      </c>
      <c r="AD44" s="202">
        <v>8.9</v>
      </c>
      <c r="AE44" s="202">
        <v>0</v>
      </c>
      <c r="AF44" s="202">
        <v>0</v>
      </c>
      <c r="AG44" s="202">
        <v>28.92</v>
      </c>
      <c r="AH44" s="202">
        <v>7.71</v>
      </c>
      <c r="AI44" s="202">
        <v>34.700000000000003</v>
      </c>
      <c r="AJ44" s="202">
        <v>0</v>
      </c>
      <c r="AK44" s="202">
        <v>69.61</v>
      </c>
      <c r="AL44" s="202">
        <v>0</v>
      </c>
      <c r="AM44" s="202">
        <v>0</v>
      </c>
      <c r="AN44" s="202">
        <v>0</v>
      </c>
      <c r="AO44" s="202">
        <v>219.7</v>
      </c>
      <c r="AP44" s="202">
        <v>0</v>
      </c>
      <c r="AQ44" s="202">
        <v>0</v>
      </c>
      <c r="AR44" s="202">
        <v>13.59</v>
      </c>
      <c r="AS44" s="202">
        <v>21.72</v>
      </c>
      <c r="AT44" s="202">
        <v>12.78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7.23</v>
      </c>
      <c r="J45" s="202">
        <v>1.68</v>
      </c>
      <c r="K45" s="202">
        <v>0.37</v>
      </c>
      <c r="L45" s="202">
        <v>100.35</v>
      </c>
      <c r="M45" s="202">
        <v>1.1100000000000001</v>
      </c>
      <c r="N45" s="202">
        <v>1.43</v>
      </c>
      <c r="O45" s="202">
        <v>0</v>
      </c>
      <c r="P45" s="202">
        <v>1.52</v>
      </c>
      <c r="Q45" s="202">
        <v>0.25</v>
      </c>
      <c r="R45" s="202">
        <v>0.51</v>
      </c>
      <c r="S45" s="202">
        <v>0</v>
      </c>
      <c r="T45" s="202">
        <v>0</v>
      </c>
      <c r="U45" s="202">
        <v>2.17</v>
      </c>
      <c r="V45" s="202">
        <v>0.19</v>
      </c>
      <c r="W45" s="202">
        <v>0.54</v>
      </c>
      <c r="X45" s="202">
        <v>1.78</v>
      </c>
      <c r="Y45" s="202">
        <v>0</v>
      </c>
      <c r="Z45" s="202">
        <v>1.53</v>
      </c>
      <c r="AA45" s="202">
        <v>1.0900000000000001</v>
      </c>
      <c r="AB45" s="202">
        <v>0</v>
      </c>
      <c r="AC45" s="202">
        <v>0.89</v>
      </c>
      <c r="AD45" s="202">
        <v>8.9</v>
      </c>
      <c r="AE45" s="202">
        <v>0</v>
      </c>
      <c r="AF45" s="202">
        <v>0</v>
      </c>
      <c r="AG45" s="202">
        <v>28.92</v>
      </c>
      <c r="AH45" s="202">
        <v>11.57</v>
      </c>
      <c r="AI45" s="202">
        <v>34.700000000000003</v>
      </c>
      <c r="AJ45" s="202">
        <v>0</v>
      </c>
      <c r="AK45" s="202">
        <v>69.61</v>
      </c>
      <c r="AL45" s="202">
        <v>0</v>
      </c>
      <c r="AM45" s="202">
        <v>0</v>
      </c>
      <c r="AN45" s="202">
        <v>0</v>
      </c>
      <c r="AO45" s="202">
        <v>219.7</v>
      </c>
      <c r="AP45" s="202">
        <v>0</v>
      </c>
      <c r="AQ45" s="202">
        <v>0</v>
      </c>
      <c r="AR45" s="202">
        <v>13.53</v>
      </c>
      <c r="AS45" s="202">
        <v>21.72</v>
      </c>
      <c r="AT45" s="202">
        <v>12.78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7.23</v>
      </c>
      <c r="J46" s="202">
        <v>1.68</v>
      </c>
      <c r="K46" s="202">
        <v>0.37</v>
      </c>
      <c r="L46" s="202">
        <v>100.35</v>
      </c>
      <c r="M46" s="202">
        <v>1.1100000000000001</v>
      </c>
      <c r="N46" s="202">
        <v>1.43</v>
      </c>
      <c r="O46" s="202">
        <v>0</v>
      </c>
      <c r="P46" s="202">
        <v>1.52</v>
      </c>
      <c r="Q46" s="202">
        <v>0.25</v>
      </c>
      <c r="R46" s="202">
        <v>0.51</v>
      </c>
      <c r="S46" s="202">
        <v>0</v>
      </c>
      <c r="T46" s="202">
        <v>0</v>
      </c>
      <c r="U46" s="202">
        <v>2.17</v>
      </c>
      <c r="V46" s="202">
        <v>0.19</v>
      </c>
      <c r="W46" s="202">
        <v>0.54</v>
      </c>
      <c r="X46" s="202">
        <v>1.78</v>
      </c>
      <c r="Y46" s="202">
        <v>0</v>
      </c>
      <c r="Z46" s="202">
        <v>1.53</v>
      </c>
      <c r="AA46" s="202">
        <v>1.0900000000000001</v>
      </c>
      <c r="AB46" s="202">
        <v>0</v>
      </c>
      <c r="AC46" s="202">
        <v>0.89</v>
      </c>
      <c r="AD46" s="202">
        <v>8.9</v>
      </c>
      <c r="AE46" s="202">
        <v>0</v>
      </c>
      <c r="AF46" s="202">
        <v>0</v>
      </c>
      <c r="AG46" s="202">
        <v>28.92</v>
      </c>
      <c r="AH46" s="202">
        <v>15.42</v>
      </c>
      <c r="AI46" s="202">
        <v>34.700000000000003</v>
      </c>
      <c r="AJ46" s="202">
        <v>0</v>
      </c>
      <c r="AK46" s="202">
        <v>69.61</v>
      </c>
      <c r="AL46" s="202">
        <v>0</v>
      </c>
      <c r="AM46" s="202">
        <v>0</v>
      </c>
      <c r="AN46" s="202">
        <v>0</v>
      </c>
      <c r="AO46" s="202">
        <v>219.7</v>
      </c>
      <c r="AP46" s="202">
        <v>0</v>
      </c>
      <c r="AQ46" s="202">
        <v>0</v>
      </c>
      <c r="AR46" s="202">
        <v>13.47</v>
      </c>
      <c r="AS46" s="202">
        <v>21.72</v>
      </c>
      <c r="AT46" s="202">
        <v>12.78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7.23</v>
      </c>
      <c r="J47" s="202">
        <v>1.68</v>
      </c>
      <c r="K47" s="202">
        <v>0.37</v>
      </c>
      <c r="L47" s="202">
        <v>100.35</v>
      </c>
      <c r="M47" s="202">
        <v>1.1100000000000001</v>
      </c>
      <c r="N47" s="202">
        <v>1.43</v>
      </c>
      <c r="O47" s="202">
        <v>0</v>
      </c>
      <c r="P47" s="202">
        <v>1.52</v>
      </c>
      <c r="Q47" s="202">
        <v>0.25</v>
      </c>
      <c r="R47" s="202">
        <v>0.51</v>
      </c>
      <c r="S47" s="202">
        <v>0</v>
      </c>
      <c r="T47" s="202">
        <v>0</v>
      </c>
      <c r="U47" s="202">
        <v>2.17</v>
      </c>
      <c r="V47" s="202">
        <v>0.19</v>
      </c>
      <c r="W47" s="202">
        <v>0.54</v>
      </c>
      <c r="X47" s="202">
        <v>1.78</v>
      </c>
      <c r="Y47" s="202">
        <v>0</v>
      </c>
      <c r="Z47" s="202">
        <v>1.53</v>
      </c>
      <c r="AA47" s="202">
        <v>1.0900000000000001</v>
      </c>
      <c r="AB47" s="202">
        <v>0</v>
      </c>
      <c r="AC47" s="202">
        <v>0.89</v>
      </c>
      <c r="AD47" s="202">
        <v>8.9</v>
      </c>
      <c r="AE47" s="202">
        <v>0</v>
      </c>
      <c r="AF47" s="202">
        <v>0</v>
      </c>
      <c r="AG47" s="202">
        <v>28.92</v>
      </c>
      <c r="AH47" s="202">
        <v>15.42</v>
      </c>
      <c r="AI47" s="202">
        <v>34.700000000000003</v>
      </c>
      <c r="AJ47" s="202">
        <v>0</v>
      </c>
      <c r="AK47" s="202">
        <v>69.61</v>
      </c>
      <c r="AL47" s="202">
        <v>0</v>
      </c>
      <c r="AM47" s="202">
        <v>0</v>
      </c>
      <c r="AN47" s="202">
        <v>0</v>
      </c>
      <c r="AO47" s="202">
        <v>219.7</v>
      </c>
      <c r="AP47" s="202">
        <v>0</v>
      </c>
      <c r="AQ47" s="202">
        <v>0</v>
      </c>
      <c r="AR47" s="202">
        <v>13.4</v>
      </c>
      <c r="AS47" s="202">
        <v>21.72</v>
      </c>
      <c r="AT47" s="202">
        <v>12.78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7.23</v>
      </c>
      <c r="J48" s="202">
        <v>1.68</v>
      </c>
      <c r="K48" s="202">
        <v>0.37</v>
      </c>
      <c r="L48" s="202">
        <v>100.35</v>
      </c>
      <c r="M48" s="202">
        <v>1.1100000000000001</v>
      </c>
      <c r="N48" s="202">
        <v>1.43</v>
      </c>
      <c r="O48" s="202">
        <v>0</v>
      </c>
      <c r="P48" s="202">
        <v>1.52</v>
      </c>
      <c r="Q48" s="202">
        <v>0.25</v>
      </c>
      <c r="R48" s="202">
        <v>0.51</v>
      </c>
      <c r="S48" s="202">
        <v>0</v>
      </c>
      <c r="T48" s="202">
        <v>0</v>
      </c>
      <c r="U48" s="202">
        <v>2.17</v>
      </c>
      <c r="V48" s="202">
        <v>0.19</v>
      </c>
      <c r="W48" s="202">
        <v>0.54</v>
      </c>
      <c r="X48" s="202">
        <v>1.78</v>
      </c>
      <c r="Y48" s="202">
        <v>0</v>
      </c>
      <c r="Z48" s="202">
        <v>1.53</v>
      </c>
      <c r="AA48" s="202">
        <v>1.0900000000000001</v>
      </c>
      <c r="AB48" s="202">
        <v>0</v>
      </c>
      <c r="AC48" s="202">
        <v>0.89</v>
      </c>
      <c r="AD48" s="202">
        <v>8.9</v>
      </c>
      <c r="AE48" s="202">
        <v>0</v>
      </c>
      <c r="AF48" s="202">
        <v>0</v>
      </c>
      <c r="AG48" s="202">
        <v>28.92</v>
      </c>
      <c r="AH48" s="202">
        <v>0</v>
      </c>
      <c r="AI48" s="202">
        <v>34.700000000000003</v>
      </c>
      <c r="AJ48" s="202">
        <v>0</v>
      </c>
      <c r="AK48" s="202">
        <v>69.61</v>
      </c>
      <c r="AL48" s="202">
        <v>0</v>
      </c>
      <c r="AM48" s="202">
        <v>0</v>
      </c>
      <c r="AN48" s="202">
        <v>0</v>
      </c>
      <c r="AO48" s="202">
        <v>219.7</v>
      </c>
      <c r="AP48" s="202">
        <v>0</v>
      </c>
      <c r="AQ48" s="202">
        <v>0</v>
      </c>
      <c r="AR48" s="202">
        <v>13.4</v>
      </c>
      <c r="AS48" s="202">
        <v>21.72</v>
      </c>
      <c r="AT48" s="202">
        <v>12.78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7.23</v>
      </c>
      <c r="J49" s="202">
        <v>1.68</v>
      </c>
      <c r="K49" s="202">
        <v>0.37</v>
      </c>
      <c r="L49" s="202">
        <v>100.35</v>
      </c>
      <c r="M49" s="202">
        <v>1.1100000000000001</v>
      </c>
      <c r="N49" s="202">
        <v>1.43</v>
      </c>
      <c r="O49" s="202">
        <v>0</v>
      </c>
      <c r="P49" s="202">
        <v>1.52</v>
      </c>
      <c r="Q49" s="202">
        <v>0.25</v>
      </c>
      <c r="R49" s="202">
        <v>0.51</v>
      </c>
      <c r="S49" s="202">
        <v>0</v>
      </c>
      <c r="T49" s="202">
        <v>0</v>
      </c>
      <c r="U49" s="202">
        <v>2.17</v>
      </c>
      <c r="V49" s="202">
        <v>0.19</v>
      </c>
      <c r="W49" s="202">
        <v>0.54</v>
      </c>
      <c r="X49" s="202">
        <v>1.78</v>
      </c>
      <c r="Y49" s="202">
        <v>0</v>
      </c>
      <c r="Z49" s="202">
        <v>1.53</v>
      </c>
      <c r="AA49" s="202">
        <v>1.0900000000000001</v>
      </c>
      <c r="AB49" s="202">
        <v>0</v>
      </c>
      <c r="AC49" s="202">
        <v>0.89</v>
      </c>
      <c r="AD49" s="202">
        <v>8.9</v>
      </c>
      <c r="AE49" s="202">
        <v>0</v>
      </c>
      <c r="AF49" s="202">
        <v>0</v>
      </c>
      <c r="AG49" s="202">
        <v>28.92</v>
      </c>
      <c r="AH49" s="202">
        <v>0</v>
      </c>
      <c r="AI49" s="202">
        <v>34.700000000000003</v>
      </c>
      <c r="AJ49" s="202">
        <v>0</v>
      </c>
      <c r="AK49" s="202">
        <v>69.61</v>
      </c>
      <c r="AL49" s="202">
        <v>0</v>
      </c>
      <c r="AM49" s="202">
        <v>0</v>
      </c>
      <c r="AN49" s="202">
        <v>0</v>
      </c>
      <c r="AO49" s="202">
        <v>219.7</v>
      </c>
      <c r="AP49" s="202">
        <v>0</v>
      </c>
      <c r="AQ49" s="202">
        <v>0</v>
      </c>
      <c r="AR49" s="202">
        <v>13.34</v>
      </c>
      <c r="AS49" s="202">
        <v>21.72</v>
      </c>
      <c r="AT49" s="202">
        <v>12.78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7.23</v>
      </c>
      <c r="J50" s="202">
        <v>1.68</v>
      </c>
      <c r="K50" s="202">
        <v>0.37</v>
      </c>
      <c r="L50" s="202">
        <v>100.35</v>
      </c>
      <c r="M50" s="202">
        <v>1.1100000000000001</v>
      </c>
      <c r="N50" s="202">
        <v>1.43</v>
      </c>
      <c r="O50" s="202">
        <v>0</v>
      </c>
      <c r="P50" s="202">
        <v>1.52</v>
      </c>
      <c r="Q50" s="202">
        <v>0.25</v>
      </c>
      <c r="R50" s="202">
        <v>0.51</v>
      </c>
      <c r="S50" s="202">
        <v>0</v>
      </c>
      <c r="T50" s="202">
        <v>0</v>
      </c>
      <c r="U50" s="202">
        <v>2.17</v>
      </c>
      <c r="V50" s="202">
        <v>0.19</v>
      </c>
      <c r="W50" s="202">
        <v>0.54</v>
      </c>
      <c r="X50" s="202">
        <v>1.78</v>
      </c>
      <c r="Y50" s="202">
        <v>0</v>
      </c>
      <c r="Z50" s="202">
        <v>1.53</v>
      </c>
      <c r="AA50" s="202">
        <v>1.0900000000000001</v>
      </c>
      <c r="AB50" s="202">
        <v>0</v>
      </c>
      <c r="AC50" s="202">
        <v>0.89</v>
      </c>
      <c r="AD50" s="202">
        <v>8.9</v>
      </c>
      <c r="AE50" s="202">
        <v>0</v>
      </c>
      <c r="AF50" s="202">
        <v>0</v>
      </c>
      <c r="AG50" s="202">
        <v>28.92</v>
      </c>
      <c r="AH50" s="202">
        <v>0</v>
      </c>
      <c r="AI50" s="202">
        <v>34.700000000000003</v>
      </c>
      <c r="AJ50" s="202">
        <v>0</v>
      </c>
      <c r="AK50" s="202">
        <v>69.61</v>
      </c>
      <c r="AL50" s="202">
        <v>0</v>
      </c>
      <c r="AM50" s="202">
        <v>0</v>
      </c>
      <c r="AN50" s="202">
        <v>0</v>
      </c>
      <c r="AO50" s="202">
        <v>219.7</v>
      </c>
      <c r="AP50" s="202">
        <v>0</v>
      </c>
      <c r="AQ50" s="202">
        <v>0</v>
      </c>
      <c r="AR50" s="202">
        <v>13.34</v>
      </c>
      <c r="AS50" s="202">
        <v>21.72</v>
      </c>
      <c r="AT50" s="202">
        <v>12.78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7.23</v>
      </c>
      <c r="J51" s="202">
        <v>1.68</v>
      </c>
      <c r="K51" s="202">
        <v>4.41</v>
      </c>
      <c r="L51" s="202">
        <v>126.92</v>
      </c>
      <c r="M51" s="202">
        <v>1.1100000000000001</v>
      </c>
      <c r="N51" s="202">
        <v>1.43</v>
      </c>
      <c r="O51" s="202">
        <v>0</v>
      </c>
      <c r="P51" s="202">
        <v>1.52</v>
      </c>
      <c r="Q51" s="202">
        <v>0.25</v>
      </c>
      <c r="R51" s="202">
        <v>0.51</v>
      </c>
      <c r="S51" s="202">
        <v>0</v>
      </c>
      <c r="T51" s="202">
        <v>0</v>
      </c>
      <c r="U51" s="202">
        <v>2.17</v>
      </c>
      <c r="V51" s="202">
        <v>0.19</v>
      </c>
      <c r="W51" s="202">
        <v>0.54</v>
      </c>
      <c r="X51" s="202">
        <v>1.78</v>
      </c>
      <c r="Y51" s="202">
        <v>0</v>
      </c>
      <c r="Z51" s="202">
        <v>1.53</v>
      </c>
      <c r="AA51" s="202">
        <v>1.0900000000000001</v>
      </c>
      <c r="AB51" s="202">
        <v>0</v>
      </c>
      <c r="AC51" s="202">
        <v>0.89</v>
      </c>
      <c r="AD51" s="202">
        <v>8.9</v>
      </c>
      <c r="AE51" s="202">
        <v>0</v>
      </c>
      <c r="AF51" s="202">
        <v>0</v>
      </c>
      <c r="AG51" s="202">
        <v>28.92</v>
      </c>
      <c r="AH51" s="202">
        <v>0</v>
      </c>
      <c r="AI51" s="202">
        <v>34.700000000000003</v>
      </c>
      <c r="AJ51" s="202">
        <v>0</v>
      </c>
      <c r="AK51" s="202">
        <v>69.61</v>
      </c>
      <c r="AL51" s="202">
        <v>0</v>
      </c>
      <c r="AM51" s="202">
        <v>0</v>
      </c>
      <c r="AN51" s="202">
        <v>0</v>
      </c>
      <c r="AO51" s="202">
        <v>215.34</v>
      </c>
      <c r="AP51" s="202">
        <v>0</v>
      </c>
      <c r="AQ51" s="202">
        <v>0</v>
      </c>
      <c r="AR51" s="202">
        <v>13.3</v>
      </c>
      <c r="AS51" s="202">
        <v>21.72</v>
      </c>
      <c r="AT51" s="202">
        <v>12.78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7.23</v>
      </c>
      <c r="J52" s="202">
        <v>1.68</v>
      </c>
      <c r="K52" s="202">
        <v>4.41</v>
      </c>
      <c r="L52" s="202">
        <v>126.92</v>
      </c>
      <c r="M52" s="202">
        <v>1.1100000000000001</v>
      </c>
      <c r="N52" s="202">
        <v>1.43</v>
      </c>
      <c r="O52" s="202">
        <v>0</v>
      </c>
      <c r="P52" s="202">
        <v>1.52</v>
      </c>
      <c r="Q52" s="202">
        <v>0.25</v>
      </c>
      <c r="R52" s="202">
        <v>0.51</v>
      </c>
      <c r="S52" s="202">
        <v>0</v>
      </c>
      <c r="T52" s="202">
        <v>0</v>
      </c>
      <c r="U52" s="202">
        <v>2.17</v>
      </c>
      <c r="V52" s="202">
        <v>0.19</v>
      </c>
      <c r="W52" s="202">
        <v>0.54</v>
      </c>
      <c r="X52" s="202">
        <v>1.78</v>
      </c>
      <c r="Y52" s="202">
        <v>0</v>
      </c>
      <c r="Z52" s="202">
        <v>1.53</v>
      </c>
      <c r="AA52" s="202">
        <v>1.0900000000000001</v>
      </c>
      <c r="AB52" s="202">
        <v>0</v>
      </c>
      <c r="AC52" s="202">
        <v>0.89</v>
      </c>
      <c r="AD52" s="202">
        <v>8.9</v>
      </c>
      <c r="AE52" s="202">
        <v>0</v>
      </c>
      <c r="AF52" s="202">
        <v>0</v>
      </c>
      <c r="AG52" s="202">
        <v>28.92</v>
      </c>
      <c r="AH52" s="202">
        <v>0</v>
      </c>
      <c r="AI52" s="202">
        <v>34.700000000000003</v>
      </c>
      <c r="AJ52" s="202">
        <v>0</v>
      </c>
      <c r="AK52" s="202">
        <v>69.61</v>
      </c>
      <c r="AL52" s="202">
        <v>0</v>
      </c>
      <c r="AM52" s="202">
        <v>0</v>
      </c>
      <c r="AN52" s="202">
        <v>0</v>
      </c>
      <c r="AO52" s="202">
        <v>215.34</v>
      </c>
      <c r="AP52" s="202">
        <v>0</v>
      </c>
      <c r="AQ52" s="202">
        <v>0</v>
      </c>
      <c r="AR52" s="202">
        <v>13.24</v>
      </c>
      <c r="AS52" s="202">
        <v>21.72</v>
      </c>
      <c r="AT52" s="202">
        <v>12.78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7.23</v>
      </c>
      <c r="J53" s="202">
        <v>1.68</v>
      </c>
      <c r="K53" s="202">
        <v>4.41</v>
      </c>
      <c r="L53" s="202">
        <v>126.92</v>
      </c>
      <c r="M53" s="202">
        <v>1.1100000000000001</v>
      </c>
      <c r="N53" s="202">
        <v>1.43</v>
      </c>
      <c r="O53" s="202">
        <v>0</v>
      </c>
      <c r="P53" s="202">
        <v>1.52</v>
      </c>
      <c r="Q53" s="202">
        <v>0.24</v>
      </c>
      <c r="R53" s="202">
        <v>0.51</v>
      </c>
      <c r="S53" s="202">
        <v>0</v>
      </c>
      <c r="T53" s="202">
        <v>0</v>
      </c>
      <c r="U53" s="202">
        <v>2.17</v>
      </c>
      <c r="V53" s="202">
        <v>0.19</v>
      </c>
      <c r="W53" s="202">
        <v>0.54</v>
      </c>
      <c r="X53" s="202">
        <v>1.78</v>
      </c>
      <c r="Y53" s="202">
        <v>0</v>
      </c>
      <c r="Z53" s="202">
        <v>1.53</v>
      </c>
      <c r="AA53" s="202">
        <v>1.0900000000000001</v>
      </c>
      <c r="AB53" s="202">
        <v>0</v>
      </c>
      <c r="AC53" s="202">
        <v>0.89</v>
      </c>
      <c r="AD53" s="202">
        <v>8.9</v>
      </c>
      <c r="AE53" s="202">
        <v>0</v>
      </c>
      <c r="AF53" s="202">
        <v>0</v>
      </c>
      <c r="AG53" s="202">
        <v>28.92</v>
      </c>
      <c r="AH53" s="202">
        <v>0</v>
      </c>
      <c r="AI53" s="202">
        <v>34.700000000000003</v>
      </c>
      <c r="AJ53" s="202">
        <v>0</v>
      </c>
      <c r="AK53" s="202">
        <v>69.61</v>
      </c>
      <c r="AL53" s="202">
        <v>0</v>
      </c>
      <c r="AM53" s="202">
        <v>0</v>
      </c>
      <c r="AN53" s="202">
        <v>0</v>
      </c>
      <c r="AO53" s="202">
        <v>215.34</v>
      </c>
      <c r="AP53" s="202">
        <v>0</v>
      </c>
      <c r="AQ53" s="202">
        <v>0</v>
      </c>
      <c r="AR53" s="202">
        <v>13.24</v>
      </c>
      <c r="AS53" s="202">
        <v>21.72</v>
      </c>
      <c r="AT53" s="202">
        <v>12.78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7.23</v>
      </c>
      <c r="J54" s="202">
        <v>1.68</v>
      </c>
      <c r="K54" s="202">
        <v>4.41</v>
      </c>
      <c r="L54" s="202">
        <v>126.92</v>
      </c>
      <c r="M54" s="202">
        <v>1.1100000000000001</v>
      </c>
      <c r="N54" s="202">
        <v>1.43</v>
      </c>
      <c r="O54" s="202">
        <v>0</v>
      </c>
      <c r="P54" s="202">
        <v>1.52</v>
      </c>
      <c r="Q54" s="202">
        <v>0.25</v>
      </c>
      <c r="R54" s="202">
        <v>0.51</v>
      </c>
      <c r="S54" s="202">
        <v>0</v>
      </c>
      <c r="T54" s="202">
        <v>0</v>
      </c>
      <c r="U54" s="202">
        <v>2.17</v>
      </c>
      <c r="V54" s="202">
        <v>0.19</v>
      </c>
      <c r="W54" s="202">
        <v>0.54</v>
      </c>
      <c r="X54" s="202">
        <v>1.78</v>
      </c>
      <c r="Y54" s="202">
        <v>0</v>
      </c>
      <c r="Z54" s="202">
        <v>1.53</v>
      </c>
      <c r="AA54" s="202">
        <v>1.0900000000000001</v>
      </c>
      <c r="AB54" s="202">
        <v>0</v>
      </c>
      <c r="AC54" s="202">
        <v>0.89</v>
      </c>
      <c r="AD54" s="202">
        <v>8.9</v>
      </c>
      <c r="AE54" s="202">
        <v>0</v>
      </c>
      <c r="AF54" s="202">
        <v>0</v>
      </c>
      <c r="AG54" s="202">
        <v>28.92</v>
      </c>
      <c r="AH54" s="202">
        <v>0</v>
      </c>
      <c r="AI54" s="202">
        <v>34.700000000000003</v>
      </c>
      <c r="AJ54" s="202">
        <v>0</v>
      </c>
      <c r="AK54" s="202">
        <v>69.61</v>
      </c>
      <c r="AL54" s="202">
        <v>0</v>
      </c>
      <c r="AM54" s="202">
        <v>0</v>
      </c>
      <c r="AN54" s="202">
        <v>0</v>
      </c>
      <c r="AO54" s="202">
        <v>215.34</v>
      </c>
      <c r="AP54" s="202">
        <v>0</v>
      </c>
      <c r="AQ54" s="202">
        <v>0</v>
      </c>
      <c r="AR54" s="202">
        <v>13.17</v>
      </c>
      <c r="AS54" s="202">
        <v>21.72</v>
      </c>
      <c r="AT54" s="202">
        <v>12.78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7.23</v>
      </c>
      <c r="J55" s="202">
        <v>1.68</v>
      </c>
      <c r="K55" s="202">
        <v>4.41</v>
      </c>
      <c r="L55" s="202">
        <v>182.65</v>
      </c>
      <c r="M55" s="202">
        <v>1.1100000000000001</v>
      </c>
      <c r="N55" s="202">
        <v>1.43</v>
      </c>
      <c r="O55" s="202">
        <v>0</v>
      </c>
      <c r="P55" s="202">
        <v>1.52</v>
      </c>
      <c r="Q55" s="202">
        <v>0.25</v>
      </c>
      <c r="R55" s="202">
        <v>0.51</v>
      </c>
      <c r="S55" s="202">
        <v>0</v>
      </c>
      <c r="T55" s="202">
        <v>0</v>
      </c>
      <c r="U55" s="202">
        <v>1.1200000000000001</v>
      </c>
      <c r="V55" s="202">
        <v>0.19</v>
      </c>
      <c r="W55" s="202">
        <v>0.54</v>
      </c>
      <c r="X55" s="202">
        <v>1.78</v>
      </c>
      <c r="Y55" s="202">
        <v>0</v>
      </c>
      <c r="Z55" s="202">
        <v>1.53</v>
      </c>
      <c r="AA55" s="202">
        <v>1.0900000000000001</v>
      </c>
      <c r="AB55" s="202">
        <v>0</v>
      </c>
      <c r="AC55" s="202">
        <v>0.89</v>
      </c>
      <c r="AD55" s="202">
        <v>8.9</v>
      </c>
      <c r="AE55" s="202">
        <v>0</v>
      </c>
      <c r="AF55" s="202">
        <v>0</v>
      </c>
      <c r="AG55" s="202">
        <v>28.92</v>
      </c>
      <c r="AH55" s="202">
        <v>0</v>
      </c>
      <c r="AI55" s="202">
        <v>34.700000000000003</v>
      </c>
      <c r="AJ55" s="202">
        <v>0</v>
      </c>
      <c r="AK55" s="202">
        <v>69.61</v>
      </c>
      <c r="AL55" s="202">
        <v>0</v>
      </c>
      <c r="AM55" s="202">
        <v>0</v>
      </c>
      <c r="AN55" s="202">
        <v>0</v>
      </c>
      <c r="AO55" s="202">
        <v>215.34</v>
      </c>
      <c r="AP55" s="202">
        <v>0</v>
      </c>
      <c r="AQ55" s="202">
        <v>0</v>
      </c>
      <c r="AR55" s="202">
        <v>13.17</v>
      </c>
      <c r="AS55" s="202">
        <v>21.72</v>
      </c>
      <c r="AT55" s="202">
        <v>12.78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7.23</v>
      </c>
      <c r="J56" s="202">
        <v>1.68</v>
      </c>
      <c r="K56" s="202">
        <v>4.41</v>
      </c>
      <c r="L56" s="202">
        <v>182.65</v>
      </c>
      <c r="M56" s="202">
        <v>1.1100000000000001</v>
      </c>
      <c r="N56" s="202">
        <v>1.43</v>
      </c>
      <c r="O56" s="202">
        <v>0</v>
      </c>
      <c r="P56" s="202">
        <v>1.52</v>
      </c>
      <c r="Q56" s="202">
        <v>0.25</v>
      </c>
      <c r="R56" s="202">
        <v>0.51</v>
      </c>
      <c r="S56" s="202">
        <v>0</v>
      </c>
      <c r="T56" s="202">
        <v>0</v>
      </c>
      <c r="U56" s="202">
        <v>1.1200000000000001</v>
      </c>
      <c r="V56" s="202">
        <v>0.19</v>
      </c>
      <c r="W56" s="202">
        <v>0.54</v>
      </c>
      <c r="X56" s="202">
        <v>1.78</v>
      </c>
      <c r="Y56" s="202">
        <v>0</v>
      </c>
      <c r="Z56" s="202">
        <v>1.53</v>
      </c>
      <c r="AA56" s="202">
        <v>1.0900000000000001</v>
      </c>
      <c r="AB56" s="202">
        <v>0</v>
      </c>
      <c r="AC56" s="202">
        <v>0.89</v>
      </c>
      <c r="AD56" s="202">
        <v>8.9</v>
      </c>
      <c r="AE56" s="202">
        <v>0</v>
      </c>
      <c r="AF56" s="202">
        <v>0</v>
      </c>
      <c r="AG56" s="202">
        <v>28.92</v>
      </c>
      <c r="AH56" s="202">
        <v>0</v>
      </c>
      <c r="AI56" s="202">
        <v>34.700000000000003</v>
      </c>
      <c r="AJ56" s="202">
        <v>0</v>
      </c>
      <c r="AK56" s="202">
        <v>69.61</v>
      </c>
      <c r="AL56" s="202">
        <v>0</v>
      </c>
      <c r="AM56" s="202">
        <v>0</v>
      </c>
      <c r="AN56" s="202">
        <v>0</v>
      </c>
      <c r="AO56" s="202">
        <v>215.34</v>
      </c>
      <c r="AP56" s="202">
        <v>0</v>
      </c>
      <c r="AQ56" s="202">
        <v>0</v>
      </c>
      <c r="AR56" s="202">
        <v>13.17</v>
      </c>
      <c r="AS56" s="202">
        <v>21.72</v>
      </c>
      <c r="AT56" s="202">
        <v>12.78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7.23</v>
      </c>
      <c r="J57" s="202">
        <v>1.68</v>
      </c>
      <c r="K57" s="202">
        <v>4.41</v>
      </c>
      <c r="L57" s="202">
        <v>182.65</v>
      </c>
      <c r="M57" s="202">
        <v>1.1100000000000001</v>
      </c>
      <c r="N57" s="202">
        <v>1.43</v>
      </c>
      <c r="O57" s="202">
        <v>0</v>
      </c>
      <c r="P57" s="202">
        <v>1.52</v>
      </c>
      <c r="Q57" s="202">
        <v>0.25</v>
      </c>
      <c r="R57" s="202">
        <v>0.51</v>
      </c>
      <c r="S57" s="202">
        <v>0.12</v>
      </c>
      <c r="T57" s="202">
        <v>0</v>
      </c>
      <c r="U57" s="202">
        <v>1.1200000000000001</v>
      </c>
      <c r="V57" s="202">
        <v>0.19</v>
      </c>
      <c r="W57" s="202">
        <v>0.54</v>
      </c>
      <c r="X57" s="202">
        <v>1.78</v>
      </c>
      <c r="Y57" s="202">
        <v>0</v>
      </c>
      <c r="Z57" s="202">
        <v>1.53</v>
      </c>
      <c r="AA57" s="202">
        <v>1.0900000000000001</v>
      </c>
      <c r="AB57" s="202">
        <v>0</v>
      </c>
      <c r="AC57" s="202">
        <v>0.89</v>
      </c>
      <c r="AD57" s="202">
        <v>8.9</v>
      </c>
      <c r="AE57" s="202">
        <v>0</v>
      </c>
      <c r="AF57" s="202">
        <v>0</v>
      </c>
      <c r="AG57" s="202">
        <v>28.92</v>
      </c>
      <c r="AH57" s="202">
        <v>0</v>
      </c>
      <c r="AI57" s="202">
        <v>34.700000000000003</v>
      </c>
      <c r="AJ57" s="202">
        <v>0</v>
      </c>
      <c r="AK57" s="202">
        <v>69.61</v>
      </c>
      <c r="AL57" s="202">
        <v>0</v>
      </c>
      <c r="AM57" s="202">
        <v>0</v>
      </c>
      <c r="AN57" s="202">
        <v>0</v>
      </c>
      <c r="AO57" s="202">
        <v>215.34</v>
      </c>
      <c r="AP57" s="202">
        <v>0</v>
      </c>
      <c r="AQ57" s="202">
        <v>0</v>
      </c>
      <c r="AR57" s="202">
        <v>13.17</v>
      </c>
      <c r="AS57" s="202">
        <v>21.72</v>
      </c>
      <c r="AT57" s="202">
        <v>12.78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7.23</v>
      </c>
      <c r="J58" s="202">
        <v>1.68</v>
      </c>
      <c r="K58" s="202">
        <v>4.41</v>
      </c>
      <c r="L58" s="202">
        <v>182.65</v>
      </c>
      <c r="M58" s="202">
        <v>1.1100000000000001</v>
      </c>
      <c r="N58" s="202">
        <v>1.43</v>
      </c>
      <c r="O58" s="202">
        <v>0</v>
      </c>
      <c r="P58" s="202">
        <v>1.52</v>
      </c>
      <c r="Q58" s="202">
        <v>0.25</v>
      </c>
      <c r="R58" s="202">
        <v>0.51</v>
      </c>
      <c r="S58" s="202">
        <v>0.15</v>
      </c>
      <c r="T58" s="202">
        <v>0</v>
      </c>
      <c r="U58" s="202">
        <v>1.1200000000000001</v>
      </c>
      <c r="V58" s="202">
        <v>0.19</v>
      </c>
      <c r="W58" s="202">
        <v>0.54</v>
      </c>
      <c r="X58" s="202">
        <v>1.78</v>
      </c>
      <c r="Y58" s="202">
        <v>0</v>
      </c>
      <c r="Z58" s="202">
        <v>1.53</v>
      </c>
      <c r="AA58" s="202">
        <v>1.0900000000000001</v>
      </c>
      <c r="AB58" s="202">
        <v>0</v>
      </c>
      <c r="AC58" s="202">
        <v>0.89</v>
      </c>
      <c r="AD58" s="202">
        <v>8.9</v>
      </c>
      <c r="AE58" s="202">
        <v>0</v>
      </c>
      <c r="AF58" s="202">
        <v>0</v>
      </c>
      <c r="AG58" s="202">
        <v>28.92</v>
      </c>
      <c r="AH58" s="202">
        <v>0</v>
      </c>
      <c r="AI58" s="202">
        <v>34.700000000000003</v>
      </c>
      <c r="AJ58" s="202">
        <v>0</v>
      </c>
      <c r="AK58" s="202">
        <v>69.61</v>
      </c>
      <c r="AL58" s="202">
        <v>0</v>
      </c>
      <c r="AM58" s="202">
        <v>0</v>
      </c>
      <c r="AN58" s="202">
        <v>0</v>
      </c>
      <c r="AO58" s="202">
        <v>215.34</v>
      </c>
      <c r="AP58" s="202">
        <v>0</v>
      </c>
      <c r="AQ58" s="202">
        <v>0</v>
      </c>
      <c r="AR58" s="202">
        <v>13.11</v>
      </c>
      <c r="AS58" s="202">
        <v>21.72</v>
      </c>
      <c r="AT58" s="202">
        <v>12.78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7.23</v>
      </c>
      <c r="J59" s="202">
        <v>1.68</v>
      </c>
      <c r="K59" s="202">
        <v>4.41</v>
      </c>
      <c r="L59" s="202">
        <v>182.65</v>
      </c>
      <c r="M59" s="202">
        <v>1.1100000000000001</v>
      </c>
      <c r="N59" s="202">
        <v>1.43</v>
      </c>
      <c r="O59" s="202">
        <v>0</v>
      </c>
      <c r="P59" s="202">
        <v>1.52</v>
      </c>
      <c r="Q59" s="202">
        <v>0.25</v>
      </c>
      <c r="R59" s="202">
        <v>0.51</v>
      </c>
      <c r="S59" s="202">
        <v>0.15</v>
      </c>
      <c r="T59" s="202">
        <v>0</v>
      </c>
      <c r="U59" s="202">
        <v>1.1200000000000001</v>
      </c>
      <c r="V59" s="202">
        <v>0.19</v>
      </c>
      <c r="W59" s="202">
        <v>0.54</v>
      </c>
      <c r="X59" s="202">
        <v>1.78</v>
      </c>
      <c r="Y59" s="202">
        <v>0</v>
      </c>
      <c r="Z59" s="202">
        <v>1.53</v>
      </c>
      <c r="AA59" s="202">
        <v>1.0900000000000001</v>
      </c>
      <c r="AB59" s="202">
        <v>0</v>
      </c>
      <c r="AC59" s="202">
        <v>0.89</v>
      </c>
      <c r="AD59" s="202">
        <v>8.9</v>
      </c>
      <c r="AE59" s="202">
        <v>0</v>
      </c>
      <c r="AF59" s="202">
        <v>0</v>
      </c>
      <c r="AG59" s="202">
        <v>28.92</v>
      </c>
      <c r="AH59" s="202">
        <v>0</v>
      </c>
      <c r="AI59" s="202">
        <v>34.700000000000003</v>
      </c>
      <c r="AJ59" s="202">
        <v>0</v>
      </c>
      <c r="AK59" s="202">
        <v>69.61</v>
      </c>
      <c r="AL59" s="202">
        <v>0</v>
      </c>
      <c r="AM59" s="202">
        <v>0</v>
      </c>
      <c r="AN59" s="202">
        <v>0</v>
      </c>
      <c r="AO59" s="202">
        <v>215.34</v>
      </c>
      <c r="AP59" s="202">
        <v>0</v>
      </c>
      <c r="AQ59" s="202">
        <v>0</v>
      </c>
      <c r="AR59" s="202">
        <v>13.17</v>
      </c>
      <c r="AS59" s="202">
        <v>21.72</v>
      </c>
      <c r="AT59" s="202">
        <v>12.78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7.23</v>
      </c>
      <c r="J60" s="202">
        <v>1.68</v>
      </c>
      <c r="K60" s="202">
        <v>4.41</v>
      </c>
      <c r="L60" s="202">
        <v>182.65</v>
      </c>
      <c r="M60" s="202">
        <v>1.1100000000000001</v>
      </c>
      <c r="N60" s="202">
        <v>1.43</v>
      </c>
      <c r="O60" s="202">
        <v>0</v>
      </c>
      <c r="P60" s="202">
        <v>1.52</v>
      </c>
      <c r="Q60" s="202">
        <v>0.25</v>
      </c>
      <c r="R60" s="202">
        <v>0.51</v>
      </c>
      <c r="S60" s="202">
        <v>0.18</v>
      </c>
      <c r="T60" s="202">
        <v>0</v>
      </c>
      <c r="U60" s="202">
        <v>1.1200000000000001</v>
      </c>
      <c r="V60" s="202">
        <v>0.19</v>
      </c>
      <c r="W60" s="202">
        <v>0.54</v>
      </c>
      <c r="X60" s="202">
        <v>1.78</v>
      </c>
      <c r="Y60" s="202">
        <v>0</v>
      </c>
      <c r="Z60" s="202">
        <v>1.53</v>
      </c>
      <c r="AA60" s="202">
        <v>1.0900000000000001</v>
      </c>
      <c r="AB60" s="202">
        <v>0</v>
      </c>
      <c r="AC60" s="202">
        <v>0.89</v>
      </c>
      <c r="AD60" s="202">
        <v>8.9</v>
      </c>
      <c r="AE60" s="202">
        <v>0</v>
      </c>
      <c r="AF60" s="202">
        <v>0</v>
      </c>
      <c r="AG60" s="202">
        <v>28.92</v>
      </c>
      <c r="AH60" s="202">
        <v>0</v>
      </c>
      <c r="AI60" s="202">
        <v>34.700000000000003</v>
      </c>
      <c r="AJ60" s="202">
        <v>0</v>
      </c>
      <c r="AK60" s="202">
        <v>69.61</v>
      </c>
      <c r="AL60" s="202">
        <v>0</v>
      </c>
      <c r="AM60" s="202">
        <v>0</v>
      </c>
      <c r="AN60" s="202">
        <v>0</v>
      </c>
      <c r="AO60" s="202">
        <v>215.34</v>
      </c>
      <c r="AP60" s="202">
        <v>0</v>
      </c>
      <c r="AQ60" s="202">
        <v>0</v>
      </c>
      <c r="AR60" s="202">
        <v>13.11</v>
      </c>
      <c r="AS60" s="202">
        <v>21.72</v>
      </c>
      <c r="AT60" s="202">
        <v>12.78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7.23</v>
      </c>
      <c r="J61" s="202">
        <v>1.68</v>
      </c>
      <c r="K61" s="202">
        <v>4.41</v>
      </c>
      <c r="L61" s="202">
        <v>182.65</v>
      </c>
      <c r="M61" s="202">
        <v>1.1100000000000001</v>
      </c>
      <c r="N61" s="202">
        <v>1.43</v>
      </c>
      <c r="O61" s="202">
        <v>0</v>
      </c>
      <c r="P61" s="202">
        <v>1.52</v>
      </c>
      <c r="Q61" s="202">
        <v>0.25</v>
      </c>
      <c r="R61" s="202">
        <v>0.51</v>
      </c>
      <c r="S61" s="202">
        <v>0.18</v>
      </c>
      <c r="T61" s="202">
        <v>0</v>
      </c>
      <c r="U61" s="202">
        <v>1.1200000000000001</v>
      </c>
      <c r="V61" s="202">
        <v>0.19</v>
      </c>
      <c r="W61" s="202">
        <v>0.54</v>
      </c>
      <c r="X61" s="202">
        <v>1.78</v>
      </c>
      <c r="Y61" s="202">
        <v>0</v>
      </c>
      <c r="Z61" s="202">
        <v>1.53</v>
      </c>
      <c r="AA61" s="202">
        <v>1.0900000000000001</v>
      </c>
      <c r="AB61" s="202">
        <v>0</v>
      </c>
      <c r="AC61" s="202">
        <v>0.89</v>
      </c>
      <c r="AD61" s="202">
        <v>8.9</v>
      </c>
      <c r="AE61" s="202">
        <v>0</v>
      </c>
      <c r="AF61" s="202">
        <v>0</v>
      </c>
      <c r="AG61" s="202">
        <v>28.92</v>
      </c>
      <c r="AH61" s="202">
        <v>0</v>
      </c>
      <c r="AI61" s="202">
        <v>34.700000000000003</v>
      </c>
      <c r="AJ61" s="202">
        <v>0</v>
      </c>
      <c r="AK61" s="202">
        <v>69.61</v>
      </c>
      <c r="AL61" s="202">
        <v>0</v>
      </c>
      <c r="AM61" s="202">
        <v>0</v>
      </c>
      <c r="AN61" s="202">
        <v>0</v>
      </c>
      <c r="AO61" s="202">
        <v>215.34</v>
      </c>
      <c r="AP61" s="202">
        <v>0</v>
      </c>
      <c r="AQ61" s="202">
        <v>0</v>
      </c>
      <c r="AR61" s="202">
        <v>13.11</v>
      </c>
      <c r="AS61" s="202">
        <v>21.72</v>
      </c>
      <c r="AT61" s="202">
        <v>12.78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7.23</v>
      </c>
      <c r="J62" s="202">
        <v>1.68</v>
      </c>
      <c r="K62" s="202">
        <v>4.41</v>
      </c>
      <c r="L62" s="202">
        <v>182.65</v>
      </c>
      <c r="M62" s="202">
        <v>1.1100000000000001</v>
      </c>
      <c r="N62" s="202">
        <v>1.43</v>
      </c>
      <c r="O62" s="202">
        <v>0</v>
      </c>
      <c r="P62" s="202">
        <v>1.52</v>
      </c>
      <c r="Q62" s="202">
        <v>0.25</v>
      </c>
      <c r="R62" s="202">
        <v>0.51</v>
      </c>
      <c r="S62" s="202">
        <v>0.22</v>
      </c>
      <c r="T62" s="202">
        <v>0</v>
      </c>
      <c r="U62" s="202">
        <v>1.1200000000000001</v>
      </c>
      <c r="V62" s="202">
        <v>0.19</v>
      </c>
      <c r="W62" s="202">
        <v>0.54</v>
      </c>
      <c r="X62" s="202">
        <v>1.78</v>
      </c>
      <c r="Y62" s="202">
        <v>0</v>
      </c>
      <c r="Z62" s="202">
        <v>1.53</v>
      </c>
      <c r="AA62" s="202">
        <v>1.08</v>
      </c>
      <c r="AB62" s="202">
        <v>0</v>
      </c>
      <c r="AC62" s="202">
        <v>0.89</v>
      </c>
      <c r="AD62" s="202">
        <v>8.9</v>
      </c>
      <c r="AE62" s="202">
        <v>0</v>
      </c>
      <c r="AF62" s="202">
        <v>0</v>
      </c>
      <c r="AG62" s="202">
        <v>28.92</v>
      </c>
      <c r="AH62" s="202">
        <v>0</v>
      </c>
      <c r="AI62" s="202">
        <v>34.700000000000003</v>
      </c>
      <c r="AJ62" s="202">
        <v>0</v>
      </c>
      <c r="AK62" s="202">
        <v>69.61</v>
      </c>
      <c r="AL62" s="202">
        <v>0</v>
      </c>
      <c r="AM62" s="202">
        <v>0</v>
      </c>
      <c r="AN62" s="202">
        <v>0</v>
      </c>
      <c r="AO62" s="202">
        <v>215.34</v>
      </c>
      <c r="AP62" s="202">
        <v>0</v>
      </c>
      <c r="AQ62" s="202">
        <v>0</v>
      </c>
      <c r="AR62" s="202">
        <v>13.11</v>
      </c>
      <c r="AS62" s="202">
        <v>21.72</v>
      </c>
      <c r="AT62" s="202">
        <v>12.78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7.23</v>
      </c>
      <c r="J63" s="202">
        <v>1.68</v>
      </c>
      <c r="K63" s="202">
        <v>4.41</v>
      </c>
      <c r="L63" s="202">
        <v>155.75</v>
      </c>
      <c r="M63" s="202">
        <v>1.1100000000000001</v>
      </c>
      <c r="N63" s="202">
        <v>1.43</v>
      </c>
      <c r="O63" s="202">
        <v>0</v>
      </c>
      <c r="P63" s="202">
        <v>1.52</v>
      </c>
      <c r="Q63" s="202">
        <v>0.25</v>
      </c>
      <c r="R63" s="202">
        <v>0.51</v>
      </c>
      <c r="S63" s="202">
        <v>0.27</v>
      </c>
      <c r="T63" s="202">
        <v>0</v>
      </c>
      <c r="U63" s="202">
        <v>1.1200000000000001</v>
      </c>
      <c r="V63" s="202">
        <v>0.19</v>
      </c>
      <c r="W63" s="202">
        <v>0.54</v>
      </c>
      <c r="X63" s="202">
        <v>1.78</v>
      </c>
      <c r="Y63" s="202">
        <v>0</v>
      </c>
      <c r="Z63" s="202">
        <v>1.53</v>
      </c>
      <c r="AA63" s="202">
        <v>1.0900000000000001</v>
      </c>
      <c r="AB63" s="202">
        <v>0</v>
      </c>
      <c r="AC63" s="202">
        <v>0.89</v>
      </c>
      <c r="AD63" s="202">
        <v>8.9</v>
      </c>
      <c r="AE63" s="202">
        <v>0</v>
      </c>
      <c r="AF63" s="202">
        <v>0</v>
      </c>
      <c r="AG63" s="202">
        <v>28.92</v>
      </c>
      <c r="AH63" s="202">
        <v>0</v>
      </c>
      <c r="AI63" s="202">
        <v>34.700000000000003</v>
      </c>
      <c r="AJ63" s="202">
        <v>0</v>
      </c>
      <c r="AK63" s="202">
        <v>69.61</v>
      </c>
      <c r="AL63" s="202">
        <v>0</v>
      </c>
      <c r="AM63" s="202">
        <v>0</v>
      </c>
      <c r="AN63" s="202">
        <v>0</v>
      </c>
      <c r="AO63" s="202">
        <v>215.34</v>
      </c>
      <c r="AP63" s="202">
        <v>0</v>
      </c>
      <c r="AQ63" s="202">
        <v>0</v>
      </c>
      <c r="AR63" s="202">
        <v>13.11</v>
      </c>
      <c r="AS63" s="202">
        <v>21.72</v>
      </c>
      <c r="AT63" s="202">
        <v>12.78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7.23</v>
      </c>
      <c r="J64" s="202">
        <v>1.68</v>
      </c>
      <c r="K64" s="202">
        <v>4.41</v>
      </c>
      <c r="L64" s="202">
        <v>98.1</v>
      </c>
      <c r="M64" s="202">
        <v>1.1100000000000001</v>
      </c>
      <c r="N64" s="202">
        <v>1.43</v>
      </c>
      <c r="O64" s="202">
        <v>0</v>
      </c>
      <c r="P64" s="202">
        <v>1.52</v>
      </c>
      <c r="Q64" s="202">
        <v>0.25</v>
      </c>
      <c r="R64" s="202">
        <v>0.51</v>
      </c>
      <c r="S64" s="202">
        <v>0.31</v>
      </c>
      <c r="T64" s="202">
        <v>0</v>
      </c>
      <c r="U64" s="202">
        <v>1.1200000000000001</v>
      </c>
      <c r="V64" s="202">
        <v>0.19</v>
      </c>
      <c r="W64" s="202">
        <v>0.54</v>
      </c>
      <c r="X64" s="202">
        <v>1.78</v>
      </c>
      <c r="Y64" s="202">
        <v>0</v>
      </c>
      <c r="Z64" s="202">
        <v>1.53</v>
      </c>
      <c r="AA64" s="202">
        <v>1.0900000000000001</v>
      </c>
      <c r="AB64" s="202">
        <v>0</v>
      </c>
      <c r="AC64" s="202">
        <v>0.89</v>
      </c>
      <c r="AD64" s="202">
        <v>8.9</v>
      </c>
      <c r="AE64" s="202">
        <v>0</v>
      </c>
      <c r="AF64" s="202">
        <v>0</v>
      </c>
      <c r="AG64" s="202">
        <v>28.92</v>
      </c>
      <c r="AH64" s="202">
        <v>0</v>
      </c>
      <c r="AI64" s="202">
        <v>34.700000000000003</v>
      </c>
      <c r="AJ64" s="202">
        <v>0</v>
      </c>
      <c r="AK64" s="202">
        <v>69.61</v>
      </c>
      <c r="AL64" s="202">
        <v>0</v>
      </c>
      <c r="AM64" s="202">
        <v>0</v>
      </c>
      <c r="AN64" s="202">
        <v>0</v>
      </c>
      <c r="AO64" s="202">
        <v>215.34</v>
      </c>
      <c r="AP64" s="202">
        <v>0</v>
      </c>
      <c r="AQ64" s="202">
        <v>0</v>
      </c>
      <c r="AR64" s="202">
        <v>13.11</v>
      </c>
      <c r="AS64" s="202">
        <v>21.72</v>
      </c>
      <c r="AT64" s="202">
        <v>12.78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7.23</v>
      </c>
      <c r="J65" s="202">
        <v>1.68</v>
      </c>
      <c r="K65" s="202">
        <v>4.41</v>
      </c>
      <c r="L65" s="202">
        <v>98.1</v>
      </c>
      <c r="M65" s="202">
        <v>1.1100000000000001</v>
      </c>
      <c r="N65" s="202">
        <v>1.43</v>
      </c>
      <c r="O65" s="202">
        <v>0</v>
      </c>
      <c r="P65" s="202">
        <v>1.52</v>
      </c>
      <c r="Q65" s="202">
        <v>0.25</v>
      </c>
      <c r="R65" s="202">
        <v>0.51</v>
      </c>
      <c r="S65" s="202">
        <v>0.32</v>
      </c>
      <c r="T65" s="202">
        <v>0</v>
      </c>
      <c r="U65" s="202">
        <v>1.1200000000000001</v>
      </c>
      <c r="V65" s="202">
        <v>0.19</v>
      </c>
      <c r="W65" s="202">
        <v>0.54</v>
      </c>
      <c r="X65" s="202">
        <v>1.78</v>
      </c>
      <c r="Y65" s="202">
        <v>0</v>
      </c>
      <c r="Z65" s="202">
        <v>1.53</v>
      </c>
      <c r="AA65" s="202">
        <v>1.0900000000000001</v>
      </c>
      <c r="AB65" s="202">
        <v>0</v>
      </c>
      <c r="AC65" s="202">
        <v>0.89</v>
      </c>
      <c r="AD65" s="202">
        <v>8.9</v>
      </c>
      <c r="AE65" s="202">
        <v>0</v>
      </c>
      <c r="AF65" s="202">
        <v>0</v>
      </c>
      <c r="AG65" s="202">
        <v>28.92</v>
      </c>
      <c r="AH65" s="202">
        <v>0</v>
      </c>
      <c r="AI65" s="202">
        <v>34.700000000000003</v>
      </c>
      <c r="AJ65" s="202">
        <v>0</v>
      </c>
      <c r="AK65" s="202">
        <v>69.61</v>
      </c>
      <c r="AL65" s="202">
        <v>0</v>
      </c>
      <c r="AM65" s="202">
        <v>0</v>
      </c>
      <c r="AN65" s="202">
        <v>0</v>
      </c>
      <c r="AO65" s="202">
        <v>215.34</v>
      </c>
      <c r="AP65" s="202">
        <v>0</v>
      </c>
      <c r="AQ65" s="202">
        <v>0</v>
      </c>
      <c r="AR65" s="202">
        <v>13.11</v>
      </c>
      <c r="AS65" s="202">
        <v>21.72</v>
      </c>
      <c r="AT65" s="202">
        <v>12.78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7.23</v>
      </c>
      <c r="J66" s="202">
        <v>1.68</v>
      </c>
      <c r="K66" s="202">
        <v>4.41</v>
      </c>
      <c r="L66" s="202">
        <v>78.88</v>
      </c>
      <c r="M66" s="202">
        <v>1.1100000000000001</v>
      </c>
      <c r="N66" s="202">
        <v>1.43</v>
      </c>
      <c r="O66" s="202">
        <v>0</v>
      </c>
      <c r="P66" s="202">
        <v>1.52</v>
      </c>
      <c r="Q66" s="202">
        <v>0.25</v>
      </c>
      <c r="R66" s="202">
        <v>0.51</v>
      </c>
      <c r="S66" s="202">
        <v>0.32</v>
      </c>
      <c r="T66" s="202">
        <v>0</v>
      </c>
      <c r="U66" s="202">
        <v>1.1200000000000001</v>
      </c>
      <c r="V66" s="202">
        <v>0.19</v>
      </c>
      <c r="W66" s="202">
        <v>0.54</v>
      </c>
      <c r="X66" s="202">
        <v>1.78</v>
      </c>
      <c r="Y66" s="202">
        <v>0</v>
      </c>
      <c r="Z66" s="202">
        <v>1.53</v>
      </c>
      <c r="AA66" s="202">
        <v>1.0900000000000001</v>
      </c>
      <c r="AB66" s="202">
        <v>0</v>
      </c>
      <c r="AC66" s="202">
        <v>0.89</v>
      </c>
      <c r="AD66" s="202">
        <v>8.9</v>
      </c>
      <c r="AE66" s="202">
        <v>0</v>
      </c>
      <c r="AF66" s="202">
        <v>0</v>
      </c>
      <c r="AG66" s="202">
        <v>28.92</v>
      </c>
      <c r="AH66" s="202">
        <v>0</v>
      </c>
      <c r="AI66" s="202">
        <v>34.700000000000003</v>
      </c>
      <c r="AJ66" s="202">
        <v>0</v>
      </c>
      <c r="AK66" s="202">
        <v>69.61</v>
      </c>
      <c r="AL66" s="202">
        <v>0</v>
      </c>
      <c r="AM66" s="202">
        <v>0</v>
      </c>
      <c r="AN66" s="202">
        <v>0</v>
      </c>
      <c r="AO66" s="202">
        <v>215.34</v>
      </c>
      <c r="AP66" s="202">
        <v>0</v>
      </c>
      <c r="AQ66" s="202">
        <v>0</v>
      </c>
      <c r="AR66" s="202">
        <v>13.11</v>
      </c>
      <c r="AS66" s="202">
        <v>21.72</v>
      </c>
      <c r="AT66" s="202">
        <v>12.78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7.23</v>
      </c>
      <c r="J67" s="202">
        <v>1.68</v>
      </c>
      <c r="K67" s="202">
        <v>0.37</v>
      </c>
      <c r="L67" s="202">
        <v>41.67</v>
      </c>
      <c r="M67" s="202">
        <v>1.1100000000000001</v>
      </c>
      <c r="N67" s="202">
        <v>1.43</v>
      </c>
      <c r="O67" s="202">
        <v>0</v>
      </c>
      <c r="P67" s="202">
        <v>1.52</v>
      </c>
      <c r="Q67" s="202">
        <v>0.25</v>
      </c>
      <c r="R67" s="202">
        <v>0.51</v>
      </c>
      <c r="S67" s="202">
        <v>0.32</v>
      </c>
      <c r="T67" s="202">
        <v>0</v>
      </c>
      <c r="U67" s="202">
        <v>1.1200000000000001</v>
      </c>
      <c r="V67" s="202">
        <v>0.19</v>
      </c>
      <c r="W67" s="202">
        <v>0.54</v>
      </c>
      <c r="X67" s="202">
        <v>1.78</v>
      </c>
      <c r="Y67" s="202">
        <v>0</v>
      </c>
      <c r="Z67" s="202">
        <v>1.53</v>
      </c>
      <c r="AA67" s="202">
        <v>1.0900000000000001</v>
      </c>
      <c r="AB67" s="202">
        <v>0</v>
      </c>
      <c r="AC67" s="202">
        <v>0.89</v>
      </c>
      <c r="AD67" s="202">
        <v>8.9</v>
      </c>
      <c r="AE67" s="202">
        <v>0</v>
      </c>
      <c r="AF67" s="202">
        <v>0</v>
      </c>
      <c r="AG67" s="202">
        <v>28.92</v>
      </c>
      <c r="AH67" s="202">
        <v>0</v>
      </c>
      <c r="AI67" s="202">
        <v>34.700000000000003</v>
      </c>
      <c r="AJ67" s="202">
        <v>0</v>
      </c>
      <c r="AK67" s="202">
        <v>69.61</v>
      </c>
      <c r="AL67" s="202">
        <v>0</v>
      </c>
      <c r="AM67" s="202">
        <v>0</v>
      </c>
      <c r="AN67" s="202">
        <v>0</v>
      </c>
      <c r="AO67" s="202">
        <v>215.34</v>
      </c>
      <c r="AP67" s="202">
        <v>0</v>
      </c>
      <c r="AQ67" s="202">
        <v>0</v>
      </c>
      <c r="AR67" s="202">
        <v>13.11</v>
      </c>
      <c r="AS67" s="202">
        <v>21.72</v>
      </c>
      <c r="AT67" s="202">
        <v>12.78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7.23</v>
      </c>
      <c r="J68" s="202">
        <v>1.68</v>
      </c>
      <c r="K68" s="202">
        <v>0.37</v>
      </c>
      <c r="L68" s="202">
        <v>15.15</v>
      </c>
      <c r="M68" s="202">
        <v>1.1100000000000001</v>
      </c>
      <c r="N68" s="202">
        <v>1.43</v>
      </c>
      <c r="O68" s="202">
        <v>0</v>
      </c>
      <c r="P68" s="202">
        <v>1.52</v>
      </c>
      <c r="Q68" s="202">
        <v>0.25</v>
      </c>
      <c r="R68" s="202">
        <v>0.51</v>
      </c>
      <c r="S68" s="202">
        <v>0.32</v>
      </c>
      <c r="T68" s="202">
        <v>0</v>
      </c>
      <c r="U68" s="202">
        <v>1.1200000000000001</v>
      </c>
      <c r="V68" s="202">
        <v>0.19</v>
      </c>
      <c r="W68" s="202">
        <v>0.54</v>
      </c>
      <c r="X68" s="202">
        <v>1.78</v>
      </c>
      <c r="Y68" s="202">
        <v>0</v>
      </c>
      <c r="Z68" s="202">
        <v>1.53</v>
      </c>
      <c r="AA68" s="202">
        <v>1.0900000000000001</v>
      </c>
      <c r="AB68" s="202">
        <v>0</v>
      </c>
      <c r="AC68" s="202">
        <v>0.89</v>
      </c>
      <c r="AD68" s="202">
        <v>8.9</v>
      </c>
      <c r="AE68" s="202">
        <v>0</v>
      </c>
      <c r="AF68" s="202">
        <v>0</v>
      </c>
      <c r="AG68" s="202">
        <v>28.92</v>
      </c>
      <c r="AH68" s="202">
        <v>0</v>
      </c>
      <c r="AI68" s="202">
        <v>34.700000000000003</v>
      </c>
      <c r="AJ68" s="202">
        <v>0</v>
      </c>
      <c r="AK68" s="202">
        <v>69.61</v>
      </c>
      <c r="AL68" s="202">
        <v>0</v>
      </c>
      <c r="AM68" s="202">
        <v>0</v>
      </c>
      <c r="AN68" s="202">
        <v>0</v>
      </c>
      <c r="AO68" s="202">
        <v>215.34</v>
      </c>
      <c r="AP68" s="202">
        <v>0</v>
      </c>
      <c r="AQ68" s="202">
        <v>0</v>
      </c>
      <c r="AR68" s="202">
        <v>13.11</v>
      </c>
      <c r="AS68" s="202">
        <v>21.72</v>
      </c>
      <c r="AT68" s="202">
        <v>12.78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7.23</v>
      </c>
      <c r="J69" s="202">
        <v>1.68</v>
      </c>
      <c r="K69" s="202">
        <v>0.37</v>
      </c>
      <c r="L69" s="202">
        <v>15.15</v>
      </c>
      <c r="M69" s="202">
        <v>1.1100000000000001</v>
      </c>
      <c r="N69" s="202">
        <v>1.43</v>
      </c>
      <c r="O69" s="202">
        <v>0</v>
      </c>
      <c r="P69" s="202">
        <v>1.52</v>
      </c>
      <c r="Q69" s="202">
        <v>0.25</v>
      </c>
      <c r="R69" s="202">
        <v>0.51</v>
      </c>
      <c r="S69" s="202">
        <v>0.32</v>
      </c>
      <c r="T69" s="202">
        <v>0</v>
      </c>
      <c r="U69" s="202">
        <v>1.1200000000000001</v>
      </c>
      <c r="V69" s="202">
        <v>0.19</v>
      </c>
      <c r="W69" s="202">
        <v>0.54</v>
      </c>
      <c r="X69" s="202">
        <v>1.78</v>
      </c>
      <c r="Y69" s="202">
        <v>0</v>
      </c>
      <c r="Z69" s="202">
        <v>1.53</v>
      </c>
      <c r="AA69" s="202">
        <v>1.0900000000000001</v>
      </c>
      <c r="AB69" s="202">
        <v>0</v>
      </c>
      <c r="AC69" s="202">
        <v>0.89</v>
      </c>
      <c r="AD69" s="202">
        <v>8.9</v>
      </c>
      <c r="AE69" s="202">
        <v>0</v>
      </c>
      <c r="AF69" s="202">
        <v>0</v>
      </c>
      <c r="AG69" s="202">
        <v>28.92</v>
      </c>
      <c r="AH69" s="202">
        <v>0</v>
      </c>
      <c r="AI69" s="202">
        <v>34.700000000000003</v>
      </c>
      <c r="AJ69" s="202">
        <v>0</v>
      </c>
      <c r="AK69" s="202">
        <v>69.61</v>
      </c>
      <c r="AL69" s="202">
        <v>0</v>
      </c>
      <c r="AM69" s="202">
        <v>0</v>
      </c>
      <c r="AN69" s="202">
        <v>0</v>
      </c>
      <c r="AO69" s="202">
        <v>215.34</v>
      </c>
      <c r="AP69" s="202">
        <v>0</v>
      </c>
      <c r="AQ69" s="202">
        <v>0</v>
      </c>
      <c r="AR69" s="202">
        <v>13.11</v>
      </c>
      <c r="AS69" s="202">
        <v>21.72</v>
      </c>
      <c r="AT69" s="202">
        <v>12.78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7.23</v>
      </c>
      <c r="J70" s="202">
        <v>1.68</v>
      </c>
      <c r="K70" s="202">
        <v>0.37</v>
      </c>
      <c r="L70" s="202">
        <v>15.15</v>
      </c>
      <c r="M70" s="202">
        <v>1.1100000000000001</v>
      </c>
      <c r="N70" s="202">
        <v>1.43</v>
      </c>
      <c r="O70" s="202">
        <v>0</v>
      </c>
      <c r="P70" s="202">
        <v>1.52</v>
      </c>
      <c r="Q70" s="202">
        <v>0.25</v>
      </c>
      <c r="R70" s="202">
        <v>0.51</v>
      </c>
      <c r="S70" s="202">
        <v>0.32</v>
      </c>
      <c r="T70" s="202">
        <v>0</v>
      </c>
      <c r="U70" s="202">
        <v>1.1200000000000001</v>
      </c>
      <c r="V70" s="202">
        <v>0.19</v>
      </c>
      <c r="W70" s="202">
        <v>0.54</v>
      </c>
      <c r="X70" s="202">
        <v>1.78</v>
      </c>
      <c r="Y70" s="202">
        <v>0</v>
      </c>
      <c r="Z70" s="202">
        <v>1.53</v>
      </c>
      <c r="AA70" s="202">
        <v>1.0900000000000001</v>
      </c>
      <c r="AB70" s="202">
        <v>0</v>
      </c>
      <c r="AC70" s="202">
        <v>0.89</v>
      </c>
      <c r="AD70" s="202">
        <v>8.9</v>
      </c>
      <c r="AE70" s="202">
        <v>0</v>
      </c>
      <c r="AF70" s="202">
        <v>0</v>
      </c>
      <c r="AG70" s="202">
        <v>28.92</v>
      </c>
      <c r="AH70" s="202">
        <v>0</v>
      </c>
      <c r="AI70" s="202">
        <v>34.700000000000003</v>
      </c>
      <c r="AJ70" s="202">
        <v>0</v>
      </c>
      <c r="AK70" s="202">
        <v>69.61</v>
      </c>
      <c r="AL70" s="202">
        <v>0</v>
      </c>
      <c r="AM70" s="202">
        <v>0</v>
      </c>
      <c r="AN70" s="202">
        <v>0</v>
      </c>
      <c r="AO70" s="202">
        <v>215.34</v>
      </c>
      <c r="AP70" s="202">
        <v>0</v>
      </c>
      <c r="AQ70" s="202">
        <v>0</v>
      </c>
      <c r="AR70" s="202">
        <v>13.11</v>
      </c>
      <c r="AS70" s="202">
        <v>21.72</v>
      </c>
      <c r="AT70" s="202">
        <v>12.78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-14.24</v>
      </c>
      <c r="J71" s="202">
        <v>-3.32</v>
      </c>
      <c r="K71" s="202">
        <v>0.37</v>
      </c>
      <c r="L71" s="202">
        <v>15.15</v>
      </c>
      <c r="M71" s="202">
        <v>1.1100000000000001</v>
      </c>
      <c r="N71" s="202">
        <v>1.43</v>
      </c>
      <c r="O71" s="202">
        <v>0</v>
      </c>
      <c r="P71" s="202">
        <v>1.52</v>
      </c>
      <c r="Q71" s="202">
        <v>0.25</v>
      </c>
      <c r="R71" s="202">
        <v>0.51</v>
      </c>
      <c r="S71" s="202">
        <v>0.32</v>
      </c>
      <c r="T71" s="202">
        <v>0</v>
      </c>
      <c r="U71" s="202">
        <v>1.1200000000000001</v>
      </c>
      <c r="V71" s="202">
        <v>0.19</v>
      </c>
      <c r="W71" s="202">
        <v>0.54</v>
      </c>
      <c r="X71" s="202">
        <v>1.78</v>
      </c>
      <c r="Y71" s="202">
        <v>0</v>
      </c>
      <c r="Z71" s="202">
        <v>1.53</v>
      </c>
      <c r="AA71" s="202">
        <v>1.0900000000000001</v>
      </c>
      <c r="AB71" s="202">
        <v>0</v>
      </c>
      <c r="AC71" s="202">
        <v>0.89</v>
      </c>
      <c r="AD71" s="202">
        <v>8.9</v>
      </c>
      <c r="AE71" s="202">
        <v>0</v>
      </c>
      <c r="AF71" s="202">
        <v>0</v>
      </c>
      <c r="AG71" s="202">
        <v>28.92</v>
      </c>
      <c r="AH71" s="202">
        <v>0</v>
      </c>
      <c r="AI71" s="202">
        <v>34.700000000000003</v>
      </c>
      <c r="AJ71" s="202">
        <v>0</v>
      </c>
      <c r="AK71" s="202">
        <v>69.61</v>
      </c>
      <c r="AL71" s="202">
        <v>0</v>
      </c>
      <c r="AM71" s="202">
        <v>0</v>
      </c>
      <c r="AN71" s="202">
        <v>0</v>
      </c>
      <c r="AO71" s="202">
        <v>215.34</v>
      </c>
      <c r="AP71" s="202">
        <v>0</v>
      </c>
      <c r="AQ71" s="202">
        <v>0</v>
      </c>
      <c r="AR71" s="202">
        <v>-16.940000000000001</v>
      </c>
      <c r="AS71" s="202">
        <v>-29.01</v>
      </c>
      <c r="AT71" s="202">
        <v>-25.16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-15.42</v>
      </c>
      <c r="J72" s="202">
        <v>-3.59</v>
      </c>
      <c r="K72" s="202">
        <v>0.37</v>
      </c>
      <c r="L72" s="202">
        <v>15.15</v>
      </c>
      <c r="M72" s="202">
        <v>1.1100000000000001</v>
      </c>
      <c r="N72" s="202">
        <v>1.43</v>
      </c>
      <c r="O72" s="202">
        <v>0</v>
      </c>
      <c r="P72" s="202">
        <v>1.52</v>
      </c>
      <c r="Q72" s="202">
        <v>0.25</v>
      </c>
      <c r="R72" s="202">
        <v>0.51</v>
      </c>
      <c r="S72" s="202">
        <v>0.32</v>
      </c>
      <c r="T72" s="202">
        <v>0</v>
      </c>
      <c r="U72" s="202">
        <v>1.1200000000000001</v>
      </c>
      <c r="V72" s="202">
        <v>0.19</v>
      </c>
      <c r="W72" s="202">
        <v>0.54</v>
      </c>
      <c r="X72" s="202">
        <v>1.78</v>
      </c>
      <c r="Y72" s="202">
        <v>0</v>
      </c>
      <c r="Z72" s="202">
        <v>1.53</v>
      </c>
      <c r="AA72" s="202">
        <v>1.0900000000000001</v>
      </c>
      <c r="AB72" s="202">
        <v>0</v>
      </c>
      <c r="AC72" s="202">
        <v>0.89</v>
      </c>
      <c r="AD72" s="202">
        <v>8.9</v>
      </c>
      <c r="AE72" s="202">
        <v>0</v>
      </c>
      <c r="AF72" s="202">
        <v>0</v>
      </c>
      <c r="AG72" s="202">
        <v>28.92</v>
      </c>
      <c r="AH72" s="202">
        <v>0</v>
      </c>
      <c r="AI72" s="202">
        <v>34.700000000000003</v>
      </c>
      <c r="AJ72" s="202">
        <v>0</v>
      </c>
      <c r="AK72" s="202">
        <v>69.61</v>
      </c>
      <c r="AL72" s="202">
        <v>0</v>
      </c>
      <c r="AM72" s="202">
        <v>0</v>
      </c>
      <c r="AN72" s="202">
        <v>0</v>
      </c>
      <c r="AO72" s="202">
        <v>215.34</v>
      </c>
      <c r="AP72" s="202">
        <v>0</v>
      </c>
      <c r="AQ72" s="202">
        <v>0</v>
      </c>
      <c r="AR72" s="202">
        <v>-28.23</v>
      </c>
      <c r="AS72" s="202">
        <v>-46.3</v>
      </c>
      <c r="AT72" s="202">
        <v>-27.24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-15.42</v>
      </c>
      <c r="J73" s="202">
        <v>-3.59</v>
      </c>
      <c r="K73" s="202">
        <v>0.37</v>
      </c>
      <c r="L73" s="202">
        <v>15.15</v>
      </c>
      <c r="M73" s="202">
        <v>1.1100000000000001</v>
      </c>
      <c r="N73" s="202">
        <v>1.43</v>
      </c>
      <c r="O73" s="202">
        <v>0</v>
      </c>
      <c r="P73" s="202">
        <v>1.52</v>
      </c>
      <c r="Q73" s="202">
        <v>0.25</v>
      </c>
      <c r="R73" s="202">
        <v>0.51</v>
      </c>
      <c r="S73" s="202">
        <v>0.32</v>
      </c>
      <c r="T73" s="202">
        <v>0</v>
      </c>
      <c r="U73" s="202">
        <v>1.1200000000000001</v>
      </c>
      <c r="V73" s="202">
        <v>0.19</v>
      </c>
      <c r="W73" s="202">
        <v>0.54</v>
      </c>
      <c r="X73" s="202">
        <v>1.78</v>
      </c>
      <c r="Y73" s="202">
        <v>0</v>
      </c>
      <c r="Z73" s="202">
        <v>1.53</v>
      </c>
      <c r="AA73" s="202">
        <v>1.0900000000000001</v>
      </c>
      <c r="AB73" s="202">
        <v>0</v>
      </c>
      <c r="AC73" s="202">
        <v>0.89</v>
      </c>
      <c r="AD73" s="202">
        <v>8.9</v>
      </c>
      <c r="AE73" s="202">
        <v>0</v>
      </c>
      <c r="AF73" s="202">
        <v>0</v>
      </c>
      <c r="AG73" s="202">
        <v>28.92</v>
      </c>
      <c r="AH73" s="202">
        <v>0</v>
      </c>
      <c r="AI73" s="202">
        <v>34.700000000000003</v>
      </c>
      <c r="AJ73" s="202">
        <v>0</v>
      </c>
      <c r="AK73" s="202">
        <v>69.61</v>
      </c>
      <c r="AL73" s="202">
        <v>0</v>
      </c>
      <c r="AM73" s="202">
        <v>0</v>
      </c>
      <c r="AN73" s="202">
        <v>0</v>
      </c>
      <c r="AO73" s="202">
        <v>215.34</v>
      </c>
      <c r="AP73" s="202">
        <v>0</v>
      </c>
      <c r="AQ73" s="202">
        <v>0</v>
      </c>
      <c r="AR73" s="202">
        <v>-28.3</v>
      </c>
      <c r="AS73" s="202">
        <v>-46.3</v>
      </c>
      <c r="AT73" s="202">
        <v>-27.24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-15.42</v>
      </c>
      <c r="J74" s="202">
        <v>-3.59</v>
      </c>
      <c r="K74" s="202">
        <v>0.37</v>
      </c>
      <c r="L74" s="202">
        <v>15.15</v>
      </c>
      <c r="M74" s="202">
        <v>1.1100000000000001</v>
      </c>
      <c r="N74" s="202">
        <v>1.43</v>
      </c>
      <c r="O74" s="202">
        <v>0</v>
      </c>
      <c r="P74" s="202">
        <v>1.52</v>
      </c>
      <c r="Q74" s="202">
        <v>0.25</v>
      </c>
      <c r="R74" s="202">
        <v>0.51</v>
      </c>
      <c r="S74" s="202">
        <v>0.32</v>
      </c>
      <c r="T74" s="202">
        <v>0</v>
      </c>
      <c r="U74" s="202">
        <v>1.1200000000000001</v>
      </c>
      <c r="V74" s="202">
        <v>0.19</v>
      </c>
      <c r="W74" s="202">
        <v>0.54</v>
      </c>
      <c r="X74" s="202">
        <v>1.78</v>
      </c>
      <c r="Y74" s="202">
        <v>0</v>
      </c>
      <c r="Z74" s="202">
        <v>1.53</v>
      </c>
      <c r="AA74" s="202">
        <v>1.0900000000000001</v>
      </c>
      <c r="AB74" s="202">
        <v>0</v>
      </c>
      <c r="AC74" s="202">
        <v>0.89</v>
      </c>
      <c r="AD74" s="202">
        <v>8.9</v>
      </c>
      <c r="AE74" s="202">
        <v>0</v>
      </c>
      <c r="AF74" s="202">
        <v>0</v>
      </c>
      <c r="AG74" s="202">
        <v>28.92</v>
      </c>
      <c r="AH74" s="202">
        <v>0</v>
      </c>
      <c r="AI74" s="202">
        <v>34.700000000000003</v>
      </c>
      <c r="AJ74" s="202">
        <v>0</v>
      </c>
      <c r="AK74" s="202">
        <v>69.61</v>
      </c>
      <c r="AL74" s="202">
        <v>0</v>
      </c>
      <c r="AM74" s="202">
        <v>0</v>
      </c>
      <c r="AN74" s="202">
        <v>0</v>
      </c>
      <c r="AO74" s="202">
        <v>215.34</v>
      </c>
      <c r="AP74" s="202">
        <v>0</v>
      </c>
      <c r="AQ74" s="202">
        <v>0</v>
      </c>
      <c r="AR74" s="202">
        <v>-28.3</v>
      </c>
      <c r="AS74" s="202">
        <v>-46.3</v>
      </c>
      <c r="AT74" s="202">
        <v>-27.24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-15.42</v>
      </c>
      <c r="J75" s="202">
        <v>-3.59</v>
      </c>
      <c r="K75" s="202">
        <v>0.37</v>
      </c>
      <c r="L75" s="202">
        <v>15.15</v>
      </c>
      <c r="M75" s="202">
        <v>1.1100000000000001</v>
      </c>
      <c r="N75" s="202">
        <v>1.43</v>
      </c>
      <c r="O75" s="202">
        <v>0</v>
      </c>
      <c r="P75" s="202">
        <v>1.52</v>
      </c>
      <c r="Q75" s="202">
        <v>0.25</v>
      </c>
      <c r="R75" s="202">
        <v>0.51</v>
      </c>
      <c r="S75" s="202">
        <v>0.32</v>
      </c>
      <c r="T75" s="202">
        <v>0</v>
      </c>
      <c r="U75" s="202">
        <v>1.1200000000000001</v>
      </c>
      <c r="V75" s="202">
        <v>0.19</v>
      </c>
      <c r="W75" s="202">
        <v>0.54</v>
      </c>
      <c r="X75" s="202">
        <v>1.78</v>
      </c>
      <c r="Y75" s="202">
        <v>0</v>
      </c>
      <c r="Z75" s="202">
        <v>1.53</v>
      </c>
      <c r="AA75" s="202">
        <v>1.0900000000000001</v>
      </c>
      <c r="AB75" s="202">
        <v>0</v>
      </c>
      <c r="AC75" s="202">
        <v>0.89</v>
      </c>
      <c r="AD75" s="202">
        <v>8.9</v>
      </c>
      <c r="AE75" s="202">
        <v>0</v>
      </c>
      <c r="AF75" s="202">
        <v>0</v>
      </c>
      <c r="AG75" s="202">
        <v>28.92</v>
      </c>
      <c r="AH75" s="202">
        <v>0</v>
      </c>
      <c r="AI75" s="202">
        <v>34.700000000000003</v>
      </c>
      <c r="AJ75" s="202">
        <v>0</v>
      </c>
      <c r="AK75" s="202">
        <v>69.61</v>
      </c>
      <c r="AL75" s="202">
        <v>0</v>
      </c>
      <c r="AM75" s="202">
        <v>0</v>
      </c>
      <c r="AN75" s="202">
        <v>0</v>
      </c>
      <c r="AO75" s="202">
        <v>217.52</v>
      </c>
      <c r="AP75" s="202">
        <v>0</v>
      </c>
      <c r="AQ75" s="202">
        <v>0</v>
      </c>
      <c r="AR75" s="202">
        <v>-28.3</v>
      </c>
      <c r="AS75" s="202">
        <v>-46.74</v>
      </c>
      <c r="AT75" s="202">
        <v>-27.24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-15.42</v>
      </c>
      <c r="J76" s="202">
        <v>-3.59</v>
      </c>
      <c r="K76" s="202">
        <v>0.37</v>
      </c>
      <c r="L76" s="202">
        <v>15.15</v>
      </c>
      <c r="M76" s="202">
        <v>1.1100000000000001</v>
      </c>
      <c r="N76" s="202">
        <v>1.43</v>
      </c>
      <c r="O76" s="202">
        <v>0</v>
      </c>
      <c r="P76" s="202">
        <v>1.52</v>
      </c>
      <c r="Q76" s="202">
        <v>0.25</v>
      </c>
      <c r="R76" s="202">
        <v>0.51</v>
      </c>
      <c r="S76" s="202">
        <v>0.32</v>
      </c>
      <c r="T76" s="202">
        <v>0</v>
      </c>
      <c r="U76" s="202">
        <v>1.1200000000000001</v>
      </c>
      <c r="V76" s="202">
        <v>0.19</v>
      </c>
      <c r="W76" s="202">
        <v>0.54</v>
      </c>
      <c r="X76" s="202">
        <v>1.78</v>
      </c>
      <c r="Y76" s="202">
        <v>0</v>
      </c>
      <c r="Z76" s="202">
        <v>1.53</v>
      </c>
      <c r="AA76" s="202">
        <v>1.0900000000000001</v>
      </c>
      <c r="AB76" s="202">
        <v>0</v>
      </c>
      <c r="AC76" s="202">
        <v>0.89</v>
      </c>
      <c r="AD76" s="202">
        <v>8.9</v>
      </c>
      <c r="AE76" s="202">
        <v>0</v>
      </c>
      <c r="AF76" s="202">
        <v>0</v>
      </c>
      <c r="AG76" s="202">
        <v>28.92</v>
      </c>
      <c r="AH76" s="202">
        <v>0</v>
      </c>
      <c r="AI76" s="202">
        <v>34.700000000000003</v>
      </c>
      <c r="AJ76" s="202">
        <v>0</v>
      </c>
      <c r="AK76" s="202">
        <v>69.61</v>
      </c>
      <c r="AL76" s="202">
        <v>0</v>
      </c>
      <c r="AM76" s="202">
        <v>0</v>
      </c>
      <c r="AN76" s="202">
        <v>0</v>
      </c>
      <c r="AO76" s="202">
        <v>217.52</v>
      </c>
      <c r="AP76" s="202">
        <v>0</v>
      </c>
      <c r="AQ76" s="202">
        <v>0</v>
      </c>
      <c r="AR76" s="202">
        <v>-28.3</v>
      </c>
      <c r="AS76" s="202">
        <v>-46.74</v>
      </c>
      <c r="AT76" s="202">
        <v>-27.24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-15.42</v>
      </c>
      <c r="J77" s="202">
        <v>-3.59</v>
      </c>
      <c r="K77" s="202">
        <v>0.37</v>
      </c>
      <c r="L77" s="202">
        <v>15.15</v>
      </c>
      <c r="M77" s="202">
        <v>1.1100000000000001</v>
      </c>
      <c r="N77" s="202">
        <v>1.43</v>
      </c>
      <c r="O77" s="202">
        <v>0</v>
      </c>
      <c r="P77" s="202">
        <v>1.52</v>
      </c>
      <c r="Q77" s="202">
        <v>0.25</v>
      </c>
      <c r="R77" s="202">
        <v>0.51</v>
      </c>
      <c r="S77" s="202">
        <v>0.32</v>
      </c>
      <c r="T77" s="202">
        <v>0</v>
      </c>
      <c r="U77" s="202">
        <v>1.1200000000000001</v>
      </c>
      <c r="V77" s="202">
        <v>0.19</v>
      </c>
      <c r="W77" s="202">
        <v>0.54</v>
      </c>
      <c r="X77" s="202">
        <v>1.78</v>
      </c>
      <c r="Y77" s="202">
        <v>0</v>
      </c>
      <c r="Z77" s="202">
        <v>1.53</v>
      </c>
      <c r="AA77" s="202">
        <v>1.0900000000000001</v>
      </c>
      <c r="AB77" s="202">
        <v>0</v>
      </c>
      <c r="AC77" s="202">
        <v>0.89</v>
      </c>
      <c r="AD77" s="202">
        <v>8.9</v>
      </c>
      <c r="AE77" s="202">
        <v>0</v>
      </c>
      <c r="AF77" s="202">
        <v>0</v>
      </c>
      <c r="AG77" s="202">
        <v>28.92</v>
      </c>
      <c r="AH77" s="202">
        <v>0</v>
      </c>
      <c r="AI77" s="202">
        <v>34.700000000000003</v>
      </c>
      <c r="AJ77" s="202">
        <v>0</v>
      </c>
      <c r="AK77" s="202">
        <v>69.61</v>
      </c>
      <c r="AL77" s="202">
        <v>0</v>
      </c>
      <c r="AM77" s="202">
        <v>0</v>
      </c>
      <c r="AN77" s="202">
        <v>0</v>
      </c>
      <c r="AO77" s="202">
        <v>217.52</v>
      </c>
      <c r="AP77" s="202">
        <v>0</v>
      </c>
      <c r="AQ77" s="202">
        <v>0</v>
      </c>
      <c r="AR77" s="202">
        <v>-28.3</v>
      </c>
      <c r="AS77" s="202">
        <v>-46.74</v>
      </c>
      <c r="AT77" s="202">
        <v>-27.24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-15.42</v>
      </c>
      <c r="J78" s="202">
        <v>-3.59</v>
      </c>
      <c r="K78" s="202">
        <v>0.37</v>
      </c>
      <c r="L78" s="202">
        <v>15.15</v>
      </c>
      <c r="M78" s="202">
        <v>1.1100000000000001</v>
      </c>
      <c r="N78" s="202">
        <v>1.43</v>
      </c>
      <c r="O78" s="202">
        <v>0</v>
      </c>
      <c r="P78" s="202">
        <v>1.52</v>
      </c>
      <c r="Q78" s="202">
        <v>0.25</v>
      </c>
      <c r="R78" s="202">
        <v>0.51</v>
      </c>
      <c r="S78" s="202">
        <v>0.32</v>
      </c>
      <c r="T78" s="202">
        <v>0</v>
      </c>
      <c r="U78" s="202">
        <v>1.1200000000000001</v>
      </c>
      <c r="V78" s="202">
        <v>0.19</v>
      </c>
      <c r="W78" s="202">
        <v>0.54</v>
      </c>
      <c r="X78" s="202">
        <v>1.78</v>
      </c>
      <c r="Y78" s="202">
        <v>0</v>
      </c>
      <c r="Z78" s="202">
        <v>1.53</v>
      </c>
      <c r="AA78" s="202">
        <v>1.0900000000000001</v>
      </c>
      <c r="AB78" s="202">
        <v>0</v>
      </c>
      <c r="AC78" s="202">
        <v>0.89</v>
      </c>
      <c r="AD78" s="202">
        <v>8.9</v>
      </c>
      <c r="AE78" s="202">
        <v>0</v>
      </c>
      <c r="AF78" s="202">
        <v>0</v>
      </c>
      <c r="AG78" s="202">
        <v>28.92</v>
      </c>
      <c r="AH78" s="202">
        <v>0</v>
      </c>
      <c r="AI78" s="202">
        <v>34.700000000000003</v>
      </c>
      <c r="AJ78" s="202">
        <v>0</v>
      </c>
      <c r="AK78" s="202">
        <v>69.61</v>
      </c>
      <c r="AL78" s="202">
        <v>0</v>
      </c>
      <c r="AM78" s="202">
        <v>0</v>
      </c>
      <c r="AN78" s="202">
        <v>0</v>
      </c>
      <c r="AO78" s="202">
        <v>217.52</v>
      </c>
      <c r="AP78" s="202">
        <v>0</v>
      </c>
      <c r="AQ78" s="202">
        <v>0</v>
      </c>
      <c r="AR78" s="202">
        <v>-28.3</v>
      </c>
      <c r="AS78" s="202">
        <v>-46.74</v>
      </c>
      <c r="AT78" s="202">
        <v>-27.24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1.25</v>
      </c>
      <c r="J79" s="202">
        <v>0.3</v>
      </c>
      <c r="K79" s="202">
        <v>0.37</v>
      </c>
      <c r="L79" s="202">
        <v>15.15</v>
      </c>
      <c r="M79" s="202">
        <v>1.1100000000000001</v>
      </c>
      <c r="N79" s="202">
        <v>1.43</v>
      </c>
      <c r="O79" s="202">
        <v>0</v>
      </c>
      <c r="P79" s="202">
        <v>1.52</v>
      </c>
      <c r="Q79" s="202">
        <v>0.25</v>
      </c>
      <c r="R79" s="202">
        <v>0.51</v>
      </c>
      <c r="S79" s="202">
        <v>0.32</v>
      </c>
      <c r="T79" s="202">
        <v>0</v>
      </c>
      <c r="U79" s="202">
        <v>1.1200000000000001</v>
      </c>
      <c r="V79" s="202">
        <v>0.19</v>
      </c>
      <c r="W79" s="202">
        <v>0.54</v>
      </c>
      <c r="X79" s="202">
        <v>1.78</v>
      </c>
      <c r="Y79" s="202">
        <v>0</v>
      </c>
      <c r="Z79" s="202">
        <v>1.53</v>
      </c>
      <c r="AA79" s="202">
        <v>1.0900000000000001</v>
      </c>
      <c r="AB79" s="202">
        <v>0</v>
      </c>
      <c r="AC79" s="202">
        <v>0.89</v>
      </c>
      <c r="AD79" s="202">
        <v>8.9</v>
      </c>
      <c r="AE79" s="202">
        <v>0</v>
      </c>
      <c r="AF79" s="202">
        <v>0</v>
      </c>
      <c r="AG79" s="202">
        <v>28.92</v>
      </c>
      <c r="AH79" s="202">
        <v>0</v>
      </c>
      <c r="AI79" s="202">
        <v>34.700000000000003</v>
      </c>
      <c r="AJ79" s="202">
        <v>0</v>
      </c>
      <c r="AK79" s="202">
        <v>69.61</v>
      </c>
      <c r="AL79" s="202">
        <v>0</v>
      </c>
      <c r="AM79" s="202">
        <v>0</v>
      </c>
      <c r="AN79" s="202">
        <v>0</v>
      </c>
      <c r="AO79" s="202">
        <v>217.52</v>
      </c>
      <c r="AP79" s="202">
        <v>0</v>
      </c>
      <c r="AQ79" s="202">
        <v>0</v>
      </c>
      <c r="AR79" s="202">
        <v>-0.57999999999999996</v>
      </c>
      <c r="AS79" s="202">
        <v>-1.31</v>
      </c>
      <c r="AT79" s="202">
        <v>2.23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7.23</v>
      </c>
      <c r="J80" s="202">
        <v>1.68</v>
      </c>
      <c r="K80" s="202">
        <v>0.37</v>
      </c>
      <c r="L80" s="202">
        <v>15.15</v>
      </c>
      <c r="M80" s="202">
        <v>1.1100000000000001</v>
      </c>
      <c r="N80" s="202">
        <v>1.43</v>
      </c>
      <c r="O80" s="202">
        <v>0</v>
      </c>
      <c r="P80" s="202">
        <v>1.52</v>
      </c>
      <c r="Q80" s="202">
        <v>0.25</v>
      </c>
      <c r="R80" s="202">
        <v>0.51</v>
      </c>
      <c r="S80" s="202">
        <v>0.32</v>
      </c>
      <c r="T80" s="202">
        <v>0</v>
      </c>
      <c r="U80" s="202">
        <v>1.1200000000000001</v>
      </c>
      <c r="V80" s="202">
        <v>0.19</v>
      </c>
      <c r="W80" s="202">
        <v>0.54</v>
      </c>
      <c r="X80" s="202">
        <v>1.78</v>
      </c>
      <c r="Y80" s="202">
        <v>0</v>
      </c>
      <c r="Z80" s="202">
        <v>1.53</v>
      </c>
      <c r="AA80" s="202">
        <v>1.0900000000000001</v>
      </c>
      <c r="AB80" s="202">
        <v>0</v>
      </c>
      <c r="AC80" s="202">
        <v>0.89</v>
      </c>
      <c r="AD80" s="202">
        <v>8.9</v>
      </c>
      <c r="AE80" s="202">
        <v>0</v>
      </c>
      <c r="AF80" s="202">
        <v>0</v>
      </c>
      <c r="AG80" s="202">
        <v>28.92</v>
      </c>
      <c r="AH80" s="202">
        <v>0</v>
      </c>
      <c r="AI80" s="202">
        <v>34.700000000000003</v>
      </c>
      <c r="AJ80" s="202">
        <v>0</v>
      </c>
      <c r="AK80" s="202">
        <v>69.61</v>
      </c>
      <c r="AL80" s="202">
        <v>0</v>
      </c>
      <c r="AM80" s="202">
        <v>0</v>
      </c>
      <c r="AN80" s="202">
        <v>0</v>
      </c>
      <c r="AO80" s="202">
        <v>217.52</v>
      </c>
      <c r="AP80" s="202">
        <v>0</v>
      </c>
      <c r="AQ80" s="202">
        <v>0</v>
      </c>
      <c r="AR80" s="202">
        <v>13.53</v>
      </c>
      <c r="AS80" s="202">
        <v>21.92</v>
      </c>
      <c r="AT80" s="202">
        <v>12.78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7.23</v>
      </c>
      <c r="J81" s="202">
        <v>1.68</v>
      </c>
      <c r="K81" s="202">
        <v>0.37</v>
      </c>
      <c r="L81" s="202">
        <v>15.15</v>
      </c>
      <c r="M81" s="202">
        <v>1.1100000000000001</v>
      </c>
      <c r="N81" s="202">
        <v>1.43</v>
      </c>
      <c r="O81" s="202">
        <v>0</v>
      </c>
      <c r="P81" s="202">
        <v>1.52</v>
      </c>
      <c r="Q81" s="202">
        <v>0.25</v>
      </c>
      <c r="R81" s="202">
        <v>0.51</v>
      </c>
      <c r="S81" s="202">
        <v>0.32</v>
      </c>
      <c r="T81" s="202">
        <v>0</v>
      </c>
      <c r="U81" s="202">
        <v>1.1200000000000001</v>
      </c>
      <c r="V81" s="202">
        <v>0.19</v>
      </c>
      <c r="W81" s="202">
        <v>0.54</v>
      </c>
      <c r="X81" s="202">
        <v>1.78</v>
      </c>
      <c r="Y81" s="202">
        <v>0</v>
      </c>
      <c r="Z81" s="202">
        <v>1.53</v>
      </c>
      <c r="AA81" s="202">
        <v>1.0900000000000001</v>
      </c>
      <c r="AB81" s="202">
        <v>0</v>
      </c>
      <c r="AC81" s="202">
        <v>0.89</v>
      </c>
      <c r="AD81" s="202">
        <v>8.9</v>
      </c>
      <c r="AE81" s="202">
        <v>0</v>
      </c>
      <c r="AF81" s="202">
        <v>0</v>
      </c>
      <c r="AG81" s="202">
        <v>28.92</v>
      </c>
      <c r="AH81" s="202">
        <v>0</v>
      </c>
      <c r="AI81" s="202">
        <v>34.700000000000003</v>
      </c>
      <c r="AJ81" s="202">
        <v>0</v>
      </c>
      <c r="AK81" s="202">
        <v>69.61</v>
      </c>
      <c r="AL81" s="202">
        <v>0</v>
      </c>
      <c r="AM81" s="202">
        <v>0</v>
      </c>
      <c r="AN81" s="202">
        <v>0</v>
      </c>
      <c r="AO81" s="202">
        <v>217.52</v>
      </c>
      <c r="AP81" s="202">
        <v>0</v>
      </c>
      <c r="AQ81" s="202">
        <v>0</v>
      </c>
      <c r="AR81" s="202">
        <v>13.53</v>
      </c>
      <c r="AS81" s="202">
        <v>21.92</v>
      </c>
      <c r="AT81" s="202">
        <v>12.78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7.23</v>
      </c>
      <c r="J82" s="202">
        <v>1.68</v>
      </c>
      <c r="K82" s="202">
        <v>0.37</v>
      </c>
      <c r="L82" s="202">
        <v>15.15</v>
      </c>
      <c r="M82" s="202">
        <v>1.1100000000000001</v>
      </c>
      <c r="N82" s="202">
        <v>1.43</v>
      </c>
      <c r="O82" s="202">
        <v>0</v>
      </c>
      <c r="P82" s="202">
        <v>1.52</v>
      </c>
      <c r="Q82" s="202">
        <v>0.25</v>
      </c>
      <c r="R82" s="202">
        <v>0.51</v>
      </c>
      <c r="S82" s="202">
        <v>0.32</v>
      </c>
      <c r="T82" s="202">
        <v>0</v>
      </c>
      <c r="U82" s="202">
        <v>1.1200000000000001</v>
      </c>
      <c r="V82" s="202">
        <v>0.19</v>
      </c>
      <c r="W82" s="202">
        <v>0.54</v>
      </c>
      <c r="X82" s="202">
        <v>1.78</v>
      </c>
      <c r="Y82" s="202">
        <v>0</v>
      </c>
      <c r="Z82" s="202">
        <v>1.53</v>
      </c>
      <c r="AA82" s="202">
        <v>1.0900000000000001</v>
      </c>
      <c r="AB82" s="202">
        <v>0</v>
      </c>
      <c r="AC82" s="202">
        <v>0.89</v>
      </c>
      <c r="AD82" s="202">
        <v>8.9</v>
      </c>
      <c r="AE82" s="202">
        <v>0</v>
      </c>
      <c r="AF82" s="202">
        <v>0</v>
      </c>
      <c r="AG82" s="202">
        <v>28.92</v>
      </c>
      <c r="AH82" s="202">
        <v>0</v>
      </c>
      <c r="AI82" s="202">
        <v>34.700000000000003</v>
      </c>
      <c r="AJ82" s="202">
        <v>0</v>
      </c>
      <c r="AK82" s="202">
        <v>69.61</v>
      </c>
      <c r="AL82" s="202">
        <v>0</v>
      </c>
      <c r="AM82" s="202">
        <v>0</v>
      </c>
      <c r="AN82" s="202">
        <v>0</v>
      </c>
      <c r="AO82" s="202">
        <v>217.52</v>
      </c>
      <c r="AP82" s="202">
        <v>0</v>
      </c>
      <c r="AQ82" s="202">
        <v>0</v>
      </c>
      <c r="AR82" s="202">
        <v>13.53</v>
      </c>
      <c r="AS82" s="202">
        <v>21.92</v>
      </c>
      <c r="AT82" s="202">
        <v>12.78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7.23</v>
      </c>
      <c r="J83" s="202">
        <v>1.68</v>
      </c>
      <c r="K83" s="202">
        <v>0.37</v>
      </c>
      <c r="L83" s="202">
        <v>15.15</v>
      </c>
      <c r="M83" s="202">
        <v>1.1100000000000001</v>
      </c>
      <c r="N83" s="202">
        <v>1.43</v>
      </c>
      <c r="O83" s="202">
        <v>0</v>
      </c>
      <c r="P83" s="202">
        <v>1.52</v>
      </c>
      <c r="Q83" s="202">
        <v>0.25</v>
      </c>
      <c r="R83" s="202">
        <v>0.51</v>
      </c>
      <c r="S83" s="202">
        <v>0.32</v>
      </c>
      <c r="T83" s="202">
        <v>0</v>
      </c>
      <c r="U83" s="202">
        <v>1.1200000000000001</v>
      </c>
      <c r="V83" s="202">
        <v>0.19</v>
      </c>
      <c r="W83" s="202">
        <v>0.54</v>
      </c>
      <c r="X83" s="202">
        <v>1.78</v>
      </c>
      <c r="Y83" s="202">
        <v>0</v>
      </c>
      <c r="Z83" s="202">
        <v>1.53</v>
      </c>
      <c r="AA83" s="202">
        <v>1.0900000000000001</v>
      </c>
      <c r="AB83" s="202">
        <v>0</v>
      </c>
      <c r="AC83" s="202">
        <v>0.89</v>
      </c>
      <c r="AD83" s="202">
        <v>8.9</v>
      </c>
      <c r="AE83" s="202">
        <v>0</v>
      </c>
      <c r="AF83" s="202">
        <v>0</v>
      </c>
      <c r="AG83" s="202">
        <v>28.92</v>
      </c>
      <c r="AH83" s="202">
        <v>0</v>
      </c>
      <c r="AI83" s="202">
        <v>34.700000000000003</v>
      </c>
      <c r="AJ83" s="202">
        <v>0</v>
      </c>
      <c r="AK83" s="202">
        <v>69.61</v>
      </c>
      <c r="AL83" s="202">
        <v>0</v>
      </c>
      <c r="AM83" s="202">
        <v>0</v>
      </c>
      <c r="AN83" s="202">
        <v>0</v>
      </c>
      <c r="AO83" s="202">
        <v>217.52</v>
      </c>
      <c r="AP83" s="202">
        <v>0</v>
      </c>
      <c r="AQ83" s="202">
        <v>0</v>
      </c>
      <c r="AR83" s="202">
        <v>13.53</v>
      </c>
      <c r="AS83" s="202">
        <v>21.92</v>
      </c>
      <c r="AT83" s="202">
        <v>12.78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7.23</v>
      </c>
      <c r="J84" s="202">
        <v>1.68</v>
      </c>
      <c r="K84" s="202">
        <v>0.37</v>
      </c>
      <c r="L84" s="202">
        <v>15.15</v>
      </c>
      <c r="M84" s="202">
        <v>1.1100000000000001</v>
      </c>
      <c r="N84" s="202">
        <v>1.43</v>
      </c>
      <c r="O84" s="202">
        <v>0</v>
      </c>
      <c r="P84" s="202">
        <v>1.52</v>
      </c>
      <c r="Q84" s="202">
        <v>0.25</v>
      </c>
      <c r="R84" s="202">
        <v>0.51</v>
      </c>
      <c r="S84" s="202">
        <v>0.32</v>
      </c>
      <c r="T84" s="202">
        <v>0</v>
      </c>
      <c r="U84" s="202">
        <v>1.1200000000000001</v>
      </c>
      <c r="V84" s="202">
        <v>0.19</v>
      </c>
      <c r="W84" s="202">
        <v>0.54</v>
      </c>
      <c r="X84" s="202">
        <v>1.78</v>
      </c>
      <c r="Y84" s="202">
        <v>0</v>
      </c>
      <c r="Z84" s="202">
        <v>1.53</v>
      </c>
      <c r="AA84" s="202">
        <v>1.0900000000000001</v>
      </c>
      <c r="AB84" s="202">
        <v>0</v>
      </c>
      <c r="AC84" s="202">
        <v>0.89</v>
      </c>
      <c r="AD84" s="202">
        <v>8.9</v>
      </c>
      <c r="AE84" s="202">
        <v>0</v>
      </c>
      <c r="AF84" s="202">
        <v>0</v>
      </c>
      <c r="AG84" s="202">
        <v>28.92</v>
      </c>
      <c r="AH84" s="202">
        <v>0</v>
      </c>
      <c r="AI84" s="202">
        <v>34.700000000000003</v>
      </c>
      <c r="AJ84" s="202">
        <v>0</v>
      </c>
      <c r="AK84" s="202">
        <v>69.61</v>
      </c>
      <c r="AL84" s="202">
        <v>0</v>
      </c>
      <c r="AM84" s="202">
        <v>0</v>
      </c>
      <c r="AN84" s="202">
        <v>0</v>
      </c>
      <c r="AO84" s="202">
        <v>217.52</v>
      </c>
      <c r="AP84" s="202">
        <v>0</v>
      </c>
      <c r="AQ84" s="202">
        <v>0</v>
      </c>
      <c r="AR84" s="202">
        <v>13.59</v>
      </c>
      <c r="AS84" s="202">
        <v>21.92</v>
      </c>
      <c r="AT84" s="202">
        <v>12.78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7.23</v>
      </c>
      <c r="J85" s="202">
        <v>1.68</v>
      </c>
      <c r="K85" s="202">
        <v>0.37</v>
      </c>
      <c r="L85" s="202">
        <v>15.15</v>
      </c>
      <c r="M85" s="202">
        <v>1.1100000000000001</v>
      </c>
      <c r="N85" s="202">
        <v>1.43</v>
      </c>
      <c r="O85" s="202">
        <v>0</v>
      </c>
      <c r="P85" s="202">
        <v>1.52</v>
      </c>
      <c r="Q85" s="202">
        <v>0.25</v>
      </c>
      <c r="R85" s="202">
        <v>0.51</v>
      </c>
      <c r="S85" s="202">
        <v>0.32</v>
      </c>
      <c r="T85" s="202">
        <v>0</v>
      </c>
      <c r="U85" s="202">
        <v>1.1200000000000001</v>
      </c>
      <c r="V85" s="202">
        <v>0.19</v>
      </c>
      <c r="W85" s="202">
        <v>0.54</v>
      </c>
      <c r="X85" s="202">
        <v>1.78</v>
      </c>
      <c r="Y85" s="202">
        <v>0</v>
      </c>
      <c r="Z85" s="202">
        <v>1.53</v>
      </c>
      <c r="AA85" s="202">
        <v>1.0900000000000001</v>
      </c>
      <c r="AB85" s="202">
        <v>0</v>
      </c>
      <c r="AC85" s="202">
        <v>0.89</v>
      </c>
      <c r="AD85" s="202">
        <v>8.9</v>
      </c>
      <c r="AE85" s="202">
        <v>0</v>
      </c>
      <c r="AF85" s="202">
        <v>0</v>
      </c>
      <c r="AG85" s="202">
        <v>28.92</v>
      </c>
      <c r="AH85" s="202">
        <v>0</v>
      </c>
      <c r="AI85" s="202">
        <v>34.700000000000003</v>
      </c>
      <c r="AJ85" s="202">
        <v>0</v>
      </c>
      <c r="AK85" s="202">
        <v>69.61</v>
      </c>
      <c r="AL85" s="202">
        <v>0</v>
      </c>
      <c r="AM85" s="202">
        <v>0</v>
      </c>
      <c r="AN85" s="202">
        <v>0</v>
      </c>
      <c r="AO85" s="202">
        <v>217.52</v>
      </c>
      <c r="AP85" s="202">
        <v>0</v>
      </c>
      <c r="AQ85" s="202">
        <v>0</v>
      </c>
      <c r="AR85" s="202">
        <v>13.59</v>
      </c>
      <c r="AS85" s="202">
        <v>21.92</v>
      </c>
      <c r="AT85" s="202">
        <v>12.78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7.23</v>
      </c>
      <c r="J86" s="202">
        <v>1.68</v>
      </c>
      <c r="K86" s="202">
        <v>0.37</v>
      </c>
      <c r="L86" s="202">
        <v>15.15</v>
      </c>
      <c r="M86" s="202">
        <v>1.1100000000000001</v>
      </c>
      <c r="N86" s="202">
        <v>1.43</v>
      </c>
      <c r="O86" s="202">
        <v>0</v>
      </c>
      <c r="P86" s="202">
        <v>1.52</v>
      </c>
      <c r="Q86" s="202">
        <v>0.25</v>
      </c>
      <c r="R86" s="202">
        <v>0.51</v>
      </c>
      <c r="S86" s="202">
        <v>0.32</v>
      </c>
      <c r="T86" s="202">
        <v>0</v>
      </c>
      <c r="U86" s="202">
        <v>1.1200000000000001</v>
      </c>
      <c r="V86" s="202">
        <v>0.19</v>
      </c>
      <c r="W86" s="202">
        <v>0.54</v>
      </c>
      <c r="X86" s="202">
        <v>1.78</v>
      </c>
      <c r="Y86" s="202">
        <v>0</v>
      </c>
      <c r="Z86" s="202">
        <v>1.53</v>
      </c>
      <c r="AA86" s="202">
        <v>1.0900000000000001</v>
      </c>
      <c r="AB86" s="202">
        <v>0</v>
      </c>
      <c r="AC86" s="202">
        <v>0.89</v>
      </c>
      <c r="AD86" s="202">
        <v>8.9</v>
      </c>
      <c r="AE86" s="202">
        <v>0</v>
      </c>
      <c r="AF86" s="202">
        <v>0</v>
      </c>
      <c r="AG86" s="202">
        <v>28.92</v>
      </c>
      <c r="AH86" s="202">
        <v>0</v>
      </c>
      <c r="AI86" s="202">
        <v>34.700000000000003</v>
      </c>
      <c r="AJ86" s="202">
        <v>0</v>
      </c>
      <c r="AK86" s="202">
        <v>69.61</v>
      </c>
      <c r="AL86" s="202">
        <v>0</v>
      </c>
      <c r="AM86" s="202">
        <v>0</v>
      </c>
      <c r="AN86" s="202">
        <v>0</v>
      </c>
      <c r="AO86" s="202">
        <v>217.52</v>
      </c>
      <c r="AP86" s="202">
        <v>0</v>
      </c>
      <c r="AQ86" s="202">
        <v>0</v>
      </c>
      <c r="AR86" s="202">
        <v>13.59</v>
      </c>
      <c r="AS86" s="202">
        <v>21.92</v>
      </c>
      <c r="AT86" s="202">
        <v>12.78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7.23</v>
      </c>
      <c r="J87" s="202">
        <v>1.68</v>
      </c>
      <c r="K87" s="202">
        <v>4.41</v>
      </c>
      <c r="L87" s="202">
        <v>69.28</v>
      </c>
      <c r="M87" s="202">
        <v>1.1100000000000001</v>
      </c>
      <c r="N87" s="202">
        <v>1.43</v>
      </c>
      <c r="O87" s="202">
        <v>0</v>
      </c>
      <c r="P87" s="202">
        <v>1.52</v>
      </c>
      <c r="Q87" s="202">
        <v>0.25</v>
      </c>
      <c r="R87" s="202">
        <v>0.51</v>
      </c>
      <c r="S87" s="202">
        <v>0.32</v>
      </c>
      <c r="T87" s="202">
        <v>0</v>
      </c>
      <c r="U87" s="202">
        <v>1.1200000000000001</v>
      </c>
      <c r="V87" s="202">
        <v>0.17</v>
      </c>
      <c r="W87" s="202">
        <v>0.54</v>
      </c>
      <c r="X87" s="202">
        <v>1.78</v>
      </c>
      <c r="Y87" s="202">
        <v>0</v>
      </c>
      <c r="Z87" s="202">
        <v>1.53</v>
      </c>
      <c r="AA87" s="202">
        <v>1.0900000000000001</v>
      </c>
      <c r="AB87" s="202">
        <v>0</v>
      </c>
      <c r="AC87" s="202">
        <v>0.89</v>
      </c>
      <c r="AD87" s="202">
        <v>8.9</v>
      </c>
      <c r="AE87" s="202">
        <v>0</v>
      </c>
      <c r="AF87" s="202">
        <v>0</v>
      </c>
      <c r="AG87" s="202">
        <v>28.92</v>
      </c>
      <c r="AH87" s="202">
        <v>0</v>
      </c>
      <c r="AI87" s="202">
        <v>34.700000000000003</v>
      </c>
      <c r="AJ87" s="202">
        <v>0</v>
      </c>
      <c r="AK87" s="202">
        <v>69.61</v>
      </c>
      <c r="AL87" s="202">
        <v>0</v>
      </c>
      <c r="AM87" s="202">
        <v>0</v>
      </c>
      <c r="AN87" s="202">
        <v>0</v>
      </c>
      <c r="AO87" s="202">
        <v>217.52</v>
      </c>
      <c r="AP87" s="202">
        <v>0</v>
      </c>
      <c r="AQ87" s="202">
        <v>0</v>
      </c>
      <c r="AR87" s="202">
        <v>13.63</v>
      </c>
      <c r="AS87" s="202">
        <v>21.92</v>
      </c>
      <c r="AT87" s="202">
        <v>12.78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7.23</v>
      </c>
      <c r="J88" s="202">
        <v>1.68</v>
      </c>
      <c r="K88" s="202">
        <v>4.41</v>
      </c>
      <c r="L88" s="202">
        <v>98.1</v>
      </c>
      <c r="M88" s="202">
        <v>1.1100000000000001</v>
      </c>
      <c r="N88" s="202">
        <v>1.43</v>
      </c>
      <c r="O88" s="202">
        <v>0</v>
      </c>
      <c r="P88" s="202">
        <v>1.52</v>
      </c>
      <c r="Q88" s="202">
        <v>0.25</v>
      </c>
      <c r="R88" s="202">
        <v>0.51</v>
      </c>
      <c r="S88" s="202">
        <v>0.32</v>
      </c>
      <c r="T88" s="202">
        <v>0</v>
      </c>
      <c r="U88" s="202">
        <v>1.1200000000000001</v>
      </c>
      <c r="V88" s="202">
        <v>0.17</v>
      </c>
      <c r="W88" s="202">
        <v>0.54</v>
      </c>
      <c r="X88" s="202">
        <v>1.78</v>
      </c>
      <c r="Y88" s="202">
        <v>0</v>
      </c>
      <c r="Z88" s="202">
        <v>1.53</v>
      </c>
      <c r="AA88" s="202">
        <v>1.0900000000000001</v>
      </c>
      <c r="AB88" s="202">
        <v>0</v>
      </c>
      <c r="AC88" s="202">
        <v>0.89</v>
      </c>
      <c r="AD88" s="202">
        <v>8.9</v>
      </c>
      <c r="AE88" s="202">
        <v>0</v>
      </c>
      <c r="AF88" s="202">
        <v>0</v>
      </c>
      <c r="AG88" s="202">
        <v>28.92</v>
      </c>
      <c r="AH88" s="202">
        <v>0</v>
      </c>
      <c r="AI88" s="202">
        <v>34.700000000000003</v>
      </c>
      <c r="AJ88" s="202">
        <v>0</v>
      </c>
      <c r="AK88" s="202">
        <v>69.61</v>
      </c>
      <c r="AL88" s="202">
        <v>0</v>
      </c>
      <c r="AM88" s="202">
        <v>0</v>
      </c>
      <c r="AN88" s="202">
        <v>0</v>
      </c>
      <c r="AO88" s="202">
        <v>217.52</v>
      </c>
      <c r="AP88" s="202">
        <v>0</v>
      </c>
      <c r="AQ88" s="202">
        <v>0</v>
      </c>
      <c r="AR88" s="202">
        <v>13.63</v>
      </c>
      <c r="AS88" s="202">
        <v>21.92</v>
      </c>
      <c r="AT88" s="202">
        <v>12.78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7.23</v>
      </c>
      <c r="J89" s="202">
        <v>1.68</v>
      </c>
      <c r="K89" s="202">
        <v>4.41</v>
      </c>
      <c r="L89" s="202">
        <v>98.1</v>
      </c>
      <c r="M89" s="202">
        <v>0.54</v>
      </c>
      <c r="N89" s="202">
        <v>1.43</v>
      </c>
      <c r="O89" s="202">
        <v>0</v>
      </c>
      <c r="P89" s="202">
        <v>1.52</v>
      </c>
      <c r="Q89" s="202">
        <v>0.25</v>
      </c>
      <c r="R89" s="202">
        <v>0.51</v>
      </c>
      <c r="S89" s="202">
        <v>0.32</v>
      </c>
      <c r="T89" s="202">
        <v>0</v>
      </c>
      <c r="U89" s="202">
        <v>1.1200000000000001</v>
      </c>
      <c r="V89" s="202">
        <v>0.17</v>
      </c>
      <c r="W89" s="202">
        <v>0.54</v>
      </c>
      <c r="X89" s="202">
        <v>1.78</v>
      </c>
      <c r="Y89" s="202">
        <v>0</v>
      </c>
      <c r="Z89" s="202">
        <v>1.53</v>
      </c>
      <c r="AA89" s="202">
        <v>1.0900000000000001</v>
      </c>
      <c r="AB89" s="202">
        <v>0</v>
      </c>
      <c r="AC89" s="202">
        <v>0.89</v>
      </c>
      <c r="AD89" s="202">
        <v>8.9</v>
      </c>
      <c r="AE89" s="202">
        <v>0</v>
      </c>
      <c r="AF89" s="202">
        <v>0</v>
      </c>
      <c r="AG89" s="202">
        <v>28.92</v>
      </c>
      <c r="AH89" s="202">
        <v>0</v>
      </c>
      <c r="AI89" s="202">
        <v>34.700000000000003</v>
      </c>
      <c r="AJ89" s="202">
        <v>0</v>
      </c>
      <c r="AK89" s="202">
        <v>69.61</v>
      </c>
      <c r="AL89" s="202">
        <v>0</v>
      </c>
      <c r="AM89" s="202">
        <v>0</v>
      </c>
      <c r="AN89" s="202">
        <v>0</v>
      </c>
      <c r="AO89" s="202">
        <v>217.52</v>
      </c>
      <c r="AP89" s="202">
        <v>0</v>
      </c>
      <c r="AQ89" s="202">
        <v>0</v>
      </c>
      <c r="AR89" s="202">
        <v>13.63</v>
      </c>
      <c r="AS89" s="202">
        <v>21.92</v>
      </c>
      <c r="AT89" s="202">
        <v>12.78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7.23</v>
      </c>
      <c r="J90" s="202">
        <v>1.68</v>
      </c>
      <c r="K90" s="202">
        <v>4.41</v>
      </c>
      <c r="L90" s="202">
        <v>98.1</v>
      </c>
      <c r="M90" s="202">
        <v>0.54</v>
      </c>
      <c r="N90" s="202">
        <v>1.43</v>
      </c>
      <c r="O90" s="202">
        <v>0</v>
      </c>
      <c r="P90" s="202">
        <v>1.52</v>
      </c>
      <c r="Q90" s="202">
        <v>0.25</v>
      </c>
      <c r="R90" s="202">
        <v>0.51</v>
      </c>
      <c r="S90" s="202">
        <v>0.32</v>
      </c>
      <c r="T90" s="202">
        <v>0</v>
      </c>
      <c r="U90" s="202">
        <v>1.1200000000000001</v>
      </c>
      <c r="V90" s="202">
        <v>0.17</v>
      </c>
      <c r="W90" s="202">
        <v>0.54</v>
      </c>
      <c r="X90" s="202">
        <v>1.78</v>
      </c>
      <c r="Y90" s="202">
        <v>0</v>
      </c>
      <c r="Z90" s="202">
        <v>1.53</v>
      </c>
      <c r="AA90" s="202">
        <v>1.0900000000000001</v>
      </c>
      <c r="AB90" s="202">
        <v>0</v>
      </c>
      <c r="AC90" s="202">
        <v>0.89</v>
      </c>
      <c r="AD90" s="202">
        <v>8.9</v>
      </c>
      <c r="AE90" s="202">
        <v>0</v>
      </c>
      <c r="AF90" s="202">
        <v>0</v>
      </c>
      <c r="AG90" s="202">
        <v>28.92</v>
      </c>
      <c r="AH90" s="202">
        <v>0</v>
      </c>
      <c r="AI90" s="202">
        <v>34.700000000000003</v>
      </c>
      <c r="AJ90" s="202">
        <v>0</v>
      </c>
      <c r="AK90" s="202">
        <v>69.61</v>
      </c>
      <c r="AL90" s="202">
        <v>0</v>
      </c>
      <c r="AM90" s="202">
        <v>0</v>
      </c>
      <c r="AN90" s="202">
        <v>0</v>
      </c>
      <c r="AO90" s="202">
        <v>217.52</v>
      </c>
      <c r="AP90" s="202">
        <v>0</v>
      </c>
      <c r="AQ90" s="202">
        <v>0</v>
      </c>
      <c r="AR90" s="202">
        <v>13.63</v>
      </c>
      <c r="AS90" s="202">
        <v>21.92</v>
      </c>
      <c r="AT90" s="202">
        <v>12.78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7.23</v>
      </c>
      <c r="J91" s="202">
        <v>1.68</v>
      </c>
      <c r="K91" s="202">
        <v>4.41</v>
      </c>
      <c r="L91" s="202">
        <v>155.05000000000001</v>
      </c>
      <c r="M91" s="202">
        <v>0.54</v>
      </c>
      <c r="N91" s="202">
        <v>1.43</v>
      </c>
      <c r="O91" s="202">
        <v>0</v>
      </c>
      <c r="P91" s="202">
        <v>1.52</v>
      </c>
      <c r="Q91" s="202">
        <v>0.25</v>
      </c>
      <c r="R91" s="202">
        <v>0.51</v>
      </c>
      <c r="S91" s="202">
        <v>0.32</v>
      </c>
      <c r="T91" s="202">
        <v>0</v>
      </c>
      <c r="U91" s="202">
        <v>1.1200000000000001</v>
      </c>
      <c r="V91" s="202">
        <v>0.17</v>
      </c>
      <c r="W91" s="202">
        <v>0.54</v>
      </c>
      <c r="X91" s="202">
        <v>1.78</v>
      </c>
      <c r="Y91" s="202">
        <v>0</v>
      </c>
      <c r="Z91" s="202">
        <v>1.53</v>
      </c>
      <c r="AA91" s="202">
        <v>1.0900000000000001</v>
      </c>
      <c r="AB91" s="202">
        <v>0</v>
      </c>
      <c r="AC91" s="202">
        <v>0.89</v>
      </c>
      <c r="AD91" s="202">
        <v>8.9</v>
      </c>
      <c r="AE91" s="202">
        <v>0</v>
      </c>
      <c r="AF91" s="202">
        <v>0</v>
      </c>
      <c r="AG91" s="202">
        <v>28.92</v>
      </c>
      <c r="AH91" s="202">
        <v>0</v>
      </c>
      <c r="AI91" s="202">
        <v>34.700000000000003</v>
      </c>
      <c r="AJ91" s="202">
        <v>0</v>
      </c>
      <c r="AK91" s="202">
        <v>69.61</v>
      </c>
      <c r="AL91" s="202">
        <v>0</v>
      </c>
      <c r="AM91" s="202">
        <v>0</v>
      </c>
      <c r="AN91" s="202">
        <v>0</v>
      </c>
      <c r="AO91" s="202">
        <v>217.52</v>
      </c>
      <c r="AP91" s="202">
        <v>0</v>
      </c>
      <c r="AQ91" s="202">
        <v>0</v>
      </c>
      <c r="AR91" s="202">
        <v>13.69</v>
      </c>
      <c r="AS91" s="202">
        <v>21.92</v>
      </c>
      <c r="AT91" s="202">
        <v>12.78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7.23</v>
      </c>
      <c r="J92" s="202">
        <v>1.68</v>
      </c>
      <c r="K92" s="202">
        <v>4.41</v>
      </c>
      <c r="L92" s="202">
        <v>155.75</v>
      </c>
      <c r="M92" s="202">
        <v>0.54</v>
      </c>
      <c r="N92" s="202">
        <v>1.43</v>
      </c>
      <c r="O92" s="202">
        <v>0</v>
      </c>
      <c r="P92" s="202">
        <v>1.52</v>
      </c>
      <c r="Q92" s="202">
        <v>0.25</v>
      </c>
      <c r="R92" s="202">
        <v>0.51</v>
      </c>
      <c r="S92" s="202">
        <v>0.32</v>
      </c>
      <c r="T92" s="202">
        <v>0</v>
      </c>
      <c r="U92" s="202">
        <v>1.1200000000000001</v>
      </c>
      <c r="V92" s="202">
        <v>0.17</v>
      </c>
      <c r="W92" s="202">
        <v>0.54</v>
      </c>
      <c r="X92" s="202">
        <v>1.78</v>
      </c>
      <c r="Y92" s="202">
        <v>0</v>
      </c>
      <c r="Z92" s="202">
        <v>1.53</v>
      </c>
      <c r="AA92" s="202">
        <v>1.0900000000000001</v>
      </c>
      <c r="AB92" s="202">
        <v>0</v>
      </c>
      <c r="AC92" s="202">
        <v>0.89</v>
      </c>
      <c r="AD92" s="202">
        <v>8.9</v>
      </c>
      <c r="AE92" s="202">
        <v>0</v>
      </c>
      <c r="AF92" s="202">
        <v>0</v>
      </c>
      <c r="AG92" s="202">
        <v>28.92</v>
      </c>
      <c r="AH92" s="202">
        <v>0</v>
      </c>
      <c r="AI92" s="202">
        <v>34.700000000000003</v>
      </c>
      <c r="AJ92" s="202">
        <v>0</v>
      </c>
      <c r="AK92" s="202">
        <v>69.61</v>
      </c>
      <c r="AL92" s="202">
        <v>0</v>
      </c>
      <c r="AM92" s="202">
        <v>0</v>
      </c>
      <c r="AN92" s="202">
        <v>0</v>
      </c>
      <c r="AO92" s="202">
        <v>217.52</v>
      </c>
      <c r="AP92" s="202">
        <v>0</v>
      </c>
      <c r="AQ92" s="202">
        <v>0</v>
      </c>
      <c r="AR92" s="202">
        <v>13.75</v>
      </c>
      <c r="AS92" s="202">
        <v>21.92</v>
      </c>
      <c r="AT92" s="202">
        <v>12.78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7.23</v>
      </c>
      <c r="J93" s="202">
        <v>1.68</v>
      </c>
      <c r="K93" s="202">
        <v>4.41</v>
      </c>
      <c r="L93" s="202">
        <v>155.75</v>
      </c>
      <c r="M93" s="202">
        <v>0.54</v>
      </c>
      <c r="N93" s="202">
        <v>1.43</v>
      </c>
      <c r="O93" s="202">
        <v>0</v>
      </c>
      <c r="P93" s="202">
        <v>1.52</v>
      </c>
      <c r="Q93" s="202">
        <v>0.25</v>
      </c>
      <c r="R93" s="202">
        <v>0.51</v>
      </c>
      <c r="S93" s="202">
        <v>0.32</v>
      </c>
      <c r="T93" s="202">
        <v>0</v>
      </c>
      <c r="U93" s="202">
        <v>1.1200000000000001</v>
      </c>
      <c r="V93" s="202">
        <v>0.17</v>
      </c>
      <c r="W93" s="202">
        <v>0.54</v>
      </c>
      <c r="X93" s="202">
        <v>1.78</v>
      </c>
      <c r="Y93" s="202">
        <v>0</v>
      </c>
      <c r="Z93" s="202">
        <v>1.53</v>
      </c>
      <c r="AA93" s="202">
        <v>1.0900000000000001</v>
      </c>
      <c r="AB93" s="202">
        <v>0</v>
      </c>
      <c r="AC93" s="202">
        <v>0.89</v>
      </c>
      <c r="AD93" s="202">
        <v>8.9</v>
      </c>
      <c r="AE93" s="202">
        <v>0</v>
      </c>
      <c r="AF93" s="202">
        <v>0</v>
      </c>
      <c r="AG93" s="202">
        <v>28.92</v>
      </c>
      <c r="AH93" s="202">
        <v>0</v>
      </c>
      <c r="AI93" s="202">
        <v>34.700000000000003</v>
      </c>
      <c r="AJ93" s="202">
        <v>0</v>
      </c>
      <c r="AK93" s="202">
        <v>69.61</v>
      </c>
      <c r="AL93" s="202">
        <v>0</v>
      </c>
      <c r="AM93" s="202">
        <v>0</v>
      </c>
      <c r="AN93" s="202">
        <v>0</v>
      </c>
      <c r="AO93" s="202">
        <v>217.52</v>
      </c>
      <c r="AP93" s="202">
        <v>0</v>
      </c>
      <c r="AQ93" s="202">
        <v>0</v>
      </c>
      <c r="AR93" s="202">
        <v>13.75</v>
      </c>
      <c r="AS93" s="202">
        <v>21.92</v>
      </c>
      <c r="AT93" s="202">
        <v>12.78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7.23</v>
      </c>
      <c r="J94" s="202">
        <v>1.68</v>
      </c>
      <c r="K94" s="202">
        <v>4.41</v>
      </c>
      <c r="L94" s="202">
        <v>155.75</v>
      </c>
      <c r="M94" s="202">
        <v>0.54</v>
      </c>
      <c r="N94" s="202">
        <v>1.43</v>
      </c>
      <c r="O94" s="202">
        <v>0</v>
      </c>
      <c r="P94" s="202">
        <v>1.52</v>
      </c>
      <c r="Q94" s="202">
        <v>0.25</v>
      </c>
      <c r="R94" s="202">
        <v>0.51</v>
      </c>
      <c r="S94" s="202">
        <v>0.32</v>
      </c>
      <c r="T94" s="202">
        <v>0</v>
      </c>
      <c r="U94" s="202">
        <v>1.1200000000000001</v>
      </c>
      <c r="V94" s="202">
        <v>0.17</v>
      </c>
      <c r="W94" s="202">
        <v>0.54</v>
      </c>
      <c r="X94" s="202">
        <v>1.78</v>
      </c>
      <c r="Y94" s="202">
        <v>0</v>
      </c>
      <c r="Z94" s="202">
        <v>1.53</v>
      </c>
      <c r="AA94" s="202">
        <v>1.0900000000000001</v>
      </c>
      <c r="AB94" s="202">
        <v>0</v>
      </c>
      <c r="AC94" s="202">
        <v>0.89</v>
      </c>
      <c r="AD94" s="202">
        <v>8.9</v>
      </c>
      <c r="AE94" s="202">
        <v>0</v>
      </c>
      <c r="AF94" s="202">
        <v>0</v>
      </c>
      <c r="AG94" s="202">
        <v>28.92</v>
      </c>
      <c r="AH94" s="202">
        <v>0</v>
      </c>
      <c r="AI94" s="202">
        <v>34.700000000000003</v>
      </c>
      <c r="AJ94" s="202">
        <v>0</v>
      </c>
      <c r="AK94" s="202">
        <v>69.61</v>
      </c>
      <c r="AL94" s="202">
        <v>0</v>
      </c>
      <c r="AM94" s="202">
        <v>0</v>
      </c>
      <c r="AN94" s="202">
        <v>0</v>
      </c>
      <c r="AO94" s="202">
        <v>217.52</v>
      </c>
      <c r="AP94" s="202">
        <v>0</v>
      </c>
      <c r="AQ94" s="202">
        <v>0</v>
      </c>
      <c r="AR94" s="202">
        <v>13.75</v>
      </c>
      <c r="AS94" s="202">
        <v>21.92</v>
      </c>
      <c r="AT94" s="202">
        <v>12.78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7.23</v>
      </c>
      <c r="J95" s="202">
        <v>1.68</v>
      </c>
      <c r="K95" s="202">
        <v>4.41</v>
      </c>
      <c r="L95" s="202">
        <v>155.75</v>
      </c>
      <c r="M95" s="202">
        <v>0.54</v>
      </c>
      <c r="N95" s="202">
        <v>1.43</v>
      </c>
      <c r="O95" s="202">
        <v>0</v>
      </c>
      <c r="P95" s="202">
        <v>1.52</v>
      </c>
      <c r="Q95" s="202">
        <v>0.25</v>
      </c>
      <c r="R95" s="202">
        <v>0.51</v>
      </c>
      <c r="S95" s="202">
        <v>0.32</v>
      </c>
      <c r="T95" s="202">
        <v>0</v>
      </c>
      <c r="U95" s="202">
        <v>1.1200000000000001</v>
      </c>
      <c r="V95" s="202">
        <v>0.17</v>
      </c>
      <c r="W95" s="202">
        <v>0.54</v>
      </c>
      <c r="X95" s="202">
        <v>1.78</v>
      </c>
      <c r="Y95" s="202">
        <v>0</v>
      </c>
      <c r="Z95" s="202">
        <v>1.53</v>
      </c>
      <c r="AA95" s="202">
        <v>1.0900000000000001</v>
      </c>
      <c r="AB95" s="202">
        <v>0</v>
      </c>
      <c r="AC95" s="202">
        <v>0.89</v>
      </c>
      <c r="AD95" s="202">
        <v>8.9</v>
      </c>
      <c r="AE95" s="202">
        <v>0</v>
      </c>
      <c r="AF95" s="202">
        <v>0</v>
      </c>
      <c r="AG95" s="202">
        <v>28.92</v>
      </c>
      <c r="AH95" s="202">
        <v>0</v>
      </c>
      <c r="AI95" s="202">
        <v>34.700000000000003</v>
      </c>
      <c r="AJ95" s="202">
        <v>0</v>
      </c>
      <c r="AK95" s="202">
        <v>69.61</v>
      </c>
      <c r="AL95" s="202">
        <v>0</v>
      </c>
      <c r="AM95" s="202">
        <v>0</v>
      </c>
      <c r="AN95" s="202">
        <v>0</v>
      </c>
      <c r="AO95" s="202">
        <v>217.52</v>
      </c>
      <c r="AP95" s="202">
        <v>0</v>
      </c>
      <c r="AQ95" s="202">
        <v>0</v>
      </c>
      <c r="AR95" s="202">
        <v>13.75</v>
      </c>
      <c r="AS95" s="202">
        <v>21.92</v>
      </c>
      <c r="AT95" s="202">
        <v>12.78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7.23</v>
      </c>
      <c r="J96" s="202">
        <v>1.68</v>
      </c>
      <c r="K96" s="202">
        <v>4.21</v>
      </c>
      <c r="L96" s="202">
        <v>155.75</v>
      </c>
      <c r="M96" s="202">
        <v>0.54</v>
      </c>
      <c r="N96" s="202">
        <v>1.43</v>
      </c>
      <c r="O96" s="202">
        <v>0</v>
      </c>
      <c r="P96" s="202">
        <v>1.52</v>
      </c>
      <c r="Q96" s="202">
        <v>0.25</v>
      </c>
      <c r="R96" s="202">
        <v>0.51</v>
      </c>
      <c r="S96" s="202">
        <v>0.32</v>
      </c>
      <c r="T96" s="202">
        <v>0</v>
      </c>
      <c r="U96" s="202">
        <v>1.1200000000000001</v>
      </c>
      <c r="V96" s="202">
        <v>0.17</v>
      </c>
      <c r="W96" s="202">
        <v>0.54</v>
      </c>
      <c r="X96" s="202">
        <v>1.78</v>
      </c>
      <c r="Y96" s="202">
        <v>0</v>
      </c>
      <c r="Z96" s="202">
        <v>1.53</v>
      </c>
      <c r="AA96" s="202">
        <v>1.0900000000000001</v>
      </c>
      <c r="AB96" s="202">
        <v>0</v>
      </c>
      <c r="AC96" s="202">
        <v>0.89</v>
      </c>
      <c r="AD96" s="202">
        <v>8.9</v>
      </c>
      <c r="AE96" s="202">
        <v>0</v>
      </c>
      <c r="AF96" s="202">
        <v>0</v>
      </c>
      <c r="AG96" s="202">
        <v>28.92</v>
      </c>
      <c r="AH96" s="202">
        <v>0</v>
      </c>
      <c r="AI96" s="202">
        <v>34.700000000000003</v>
      </c>
      <c r="AJ96" s="202">
        <v>0</v>
      </c>
      <c r="AK96" s="202">
        <v>69.61</v>
      </c>
      <c r="AL96" s="202">
        <v>0</v>
      </c>
      <c r="AM96" s="202">
        <v>0</v>
      </c>
      <c r="AN96" s="202">
        <v>0</v>
      </c>
      <c r="AO96" s="202">
        <v>217.52</v>
      </c>
      <c r="AP96" s="202">
        <v>0</v>
      </c>
      <c r="AQ96" s="202">
        <v>0</v>
      </c>
      <c r="AR96" s="202">
        <v>13.82</v>
      </c>
      <c r="AS96" s="202">
        <v>21.92</v>
      </c>
      <c r="AT96" s="202">
        <v>12.78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7.23</v>
      </c>
      <c r="J97" s="202">
        <v>1.68</v>
      </c>
      <c r="K97" s="202">
        <v>4.41</v>
      </c>
      <c r="L97" s="202">
        <v>155.75</v>
      </c>
      <c r="M97" s="202">
        <v>0.54</v>
      </c>
      <c r="N97" s="202">
        <v>1.43</v>
      </c>
      <c r="O97" s="202">
        <v>0</v>
      </c>
      <c r="P97" s="202">
        <v>1.52</v>
      </c>
      <c r="Q97" s="202">
        <v>0.25</v>
      </c>
      <c r="R97" s="202">
        <v>0.51</v>
      </c>
      <c r="S97" s="202">
        <v>0.32</v>
      </c>
      <c r="T97" s="202">
        <v>0</v>
      </c>
      <c r="U97" s="202">
        <v>1.1200000000000001</v>
      </c>
      <c r="V97" s="202">
        <v>0.17</v>
      </c>
      <c r="W97" s="202">
        <v>0.54</v>
      </c>
      <c r="X97" s="202">
        <v>1.78</v>
      </c>
      <c r="Y97" s="202">
        <v>0</v>
      </c>
      <c r="Z97" s="202">
        <v>1.53</v>
      </c>
      <c r="AA97" s="202">
        <v>1.0900000000000001</v>
      </c>
      <c r="AB97" s="202">
        <v>0</v>
      </c>
      <c r="AC97" s="202">
        <v>0.89</v>
      </c>
      <c r="AD97" s="202">
        <v>8.9</v>
      </c>
      <c r="AE97" s="202">
        <v>0</v>
      </c>
      <c r="AF97" s="202">
        <v>0</v>
      </c>
      <c r="AG97" s="202">
        <v>28.92</v>
      </c>
      <c r="AH97" s="202">
        <v>0</v>
      </c>
      <c r="AI97" s="202">
        <v>34.700000000000003</v>
      </c>
      <c r="AJ97" s="202">
        <v>0</v>
      </c>
      <c r="AK97" s="202">
        <v>69.61</v>
      </c>
      <c r="AL97" s="202">
        <v>0</v>
      </c>
      <c r="AM97" s="202">
        <v>0</v>
      </c>
      <c r="AN97" s="202">
        <v>0</v>
      </c>
      <c r="AO97" s="202">
        <v>217.52</v>
      </c>
      <c r="AP97" s="202">
        <v>0</v>
      </c>
      <c r="AQ97" s="202">
        <v>0</v>
      </c>
      <c r="AR97" s="202">
        <v>13.82</v>
      </c>
      <c r="AS97" s="202">
        <v>21.92</v>
      </c>
      <c r="AT97" s="202">
        <v>12.78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7.23</v>
      </c>
      <c r="J98" s="202">
        <v>1.68</v>
      </c>
      <c r="K98" s="202">
        <v>4.41</v>
      </c>
      <c r="L98" s="202">
        <v>182.12</v>
      </c>
      <c r="M98" s="202">
        <v>0.54</v>
      </c>
      <c r="N98" s="202">
        <v>1.43</v>
      </c>
      <c r="O98" s="202">
        <v>0</v>
      </c>
      <c r="P98" s="202">
        <v>1.52</v>
      </c>
      <c r="Q98" s="202">
        <v>0.25</v>
      </c>
      <c r="R98" s="202">
        <v>0.51</v>
      </c>
      <c r="S98" s="202">
        <v>0.32</v>
      </c>
      <c r="T98" s="202">
        <v>0</v>
      </c>
      <c r="U98" s="202">
        <v>1.1200000000000001</v>
      </c>
      <c r="V98" s="202">
        <v>0.17</v>
      </c>
      <c r="W98" s="202">
        <v>0.54</v>
      </c>
      <c r="X98" s="202">
        <v>1.78</v>
      </c>
      <c r="Y98" s="202">
        <v>0</v>
      </c>
      <c r="Z98" s="202">
        <v>1.53</v>
      </c>
      <c r="AA98" s="202">
        <v>1.0900000000000001</v>
      </c>
      <c r="AB98" s="202">
        <v>0</v>
      </c>
      <c r="AC98" s="202">
        <v>0.89</v>
      </c>
      <c r="AD98" s="202">
        <v>8.9</v>
      </c>
      <c r="AE98" s="202">
        <v>0</v>
      </c>
      <c r="AF98" s="202">
        <v>0</v>
      </c>
      <c r="AG98" s="202">
        <v>28.92</v>
      </c>
      <c r="AH98" s="202">
        <v>0</v>
      </c>
      <c r="AI98" s="202">
        <v>34.700000000000003</v>
      </c>
      <c r="AJ98" s="202">
        <v>0</v>
      </c>
      <c r="AK98" s="202">
        <v>69.61</v>
      </c>
      <c r="AL98" s="202">
        <v>0</v>
      </c>
      <c r="AM98" s="202">
        <v>0</v>
      </c>
      <c r="AN98" s="202">
        <v>0</v>
      </c>
      <c r="AO98" s="202">
        <v>217.52</v>
      </c>
      <c r="AP98" s="202">
        <v>0</v>
      </c>
      <c r="AQ98" s="202">
        <v>0</v>
      </c>
      <c r="AR98" s="202">
        <v>13.82</v>
      </c>
      <c r="AS98" s="202">
        <v>21.92</v>
      </c>
      <c r="AT98" s="202">
        <v>12.78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0.12702000000000016</v>
      </c>
      <c r="J99">
        <f t="shared" si="0"/>
        <v>2.9502500000000077E-2</v>
      </c>
      <c r="K99">
        <f t="shared" si="0"/>
        <v>6.4412500000000025E-2</v>
      </c>
      <c r="L99">
        <f t="shared" si="0"/>
        <v>2.530914999999998</v>
      </c>
      <c r="M99">
        <f t="shared" si="0"/>
        <v>2.5215000000000008E-2</v>
      </c>
      <c r="N99">
        <f t="shared" si="0"/>
        <v>3.4320000000000087E-2</v>
      </c>
      <c r="O99">
        <f t="shared" si="0"/>
        <v>0</v>
      </c>
      <c r="P99">
        <f t="shared" si="0"/>
        <v>3.6480000000000005E-2</v>
      </c>
      <c r="Q99">
        <f t="shared" si="0"/>
        <v>2.1049999999999992E-2</v>
      </c>
      <c r="R99">
        <f t="shared" si="0"/>
        <v>6.5344999999999862E-2</v>
      </c>
      <c r="S99">
        <f t="shared" si="0"/>
        <v>2.5754999999999931E-2</v>
      </c>
      <c r="T99">
        <f t="shared" si="0"/>
        <v>0</v>
      </c>
      <c r="U99">
        <f t="shared" si="0"/>
        <v>2.9585000000000052E-2</v>
      </c>
      <c r="V99">
        <f t="shared" si="0"/>
        <v>1.6399999999999974E-2</v>
      </c>
      <c r="W99">
        <f t="shared" si="0"/>
        <v>1.3049999999999985E-2</v>
      </c>
      <c r="X99">
        <f t="shared" si="0"/>
        <v>4.2937500000000024E-2</v>
      </c>
      <c r="Y99">
        <f t="shared" si="0"/>
        <v>0</v>
      </c>
      <c r="Z99">
        <f t="shared" si="0"/>
        <v>0.13680249999999949</v>
      </c>
      <c r="AA99">
        <f t="shared" si="0"/>
        <v>8.4172499999999512E-2</v>
      </c>
      <c r="AB99">
        <f t="shared" si="0"/>
        <v>0</v>
      </c>
      <c r="AC99">
        <f t="shared" si="0"/>
        <v>1.9110000000000005E-2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1.6387499999999999E-2</v>
      </c>
      <c r="AI99">
        <f t="shared" si="0"/>
        <v>0.83279999999999876</v>
      </c>
      <c r="AJ99">
        <f t="shared" si="0"/>
        <v>0</v>
      </c>
      <c r="AK99">
        <f t="shared" si="0"/>
        <v>1.6706399999999977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0.14384250000000001</v>
      </c>
      <c r="AS99">
        <f t="shared" si="0"/>
        <v>0.23114000000000012</v>
      </c>
      <c r="AT99">
        <f t="shared" si="0"/>
        <v>0.13296249999999962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-42</v>
      </c>
      <c r="D26" s="83">
        <v>0</v>
      </c>
      <c r="E26" s="83">
        <v>0</v>
      </c>
      <c r="F26" s="83">
        <v>0</v>
      </c>
      <c r="G26" s="83">
        <v>-42</v>
      </c>
      <c r="H26" s="77"/>
      <c r="I26" s="32">
        <v>24</v>
      </c>
      <c r="J26" s="83">
        <v>42</v>
      </c>
      <c r="K26" s="83">
        <v>0</v>
      </c>
      <c r="L26" s="83">
        <v>0</v>
      </c>
      <c r="M26" s="83">
        <v>0</v>
      </c>
      <c r="N26" s="83">
        <v>42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42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-42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420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420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42</v>
      </c>
      <c r="DG26" s="82">
        <f t="shared" si="32"/>
        <v>-42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-61</v>
      </c>
      <c r="D28" s="83">
        <v>0</v>
      </c>
      <c r="E28" s="83">
        <v>0</v>
      </c>
      <c r="F28" s="83">
        <v>0</v>
      </c>
      <c r="G28" s="83">
        <v>-61</v>
      </c>
      <c r="H28" s="77"/>
      <c r="I28" s="32">
        <v>26</v>
      </c>
      <c r="J28" s="83">
        <v>61</v>
      </c>
      <c r="K28" s="83">
        <v>0</v>
      </c>
      <c r="L28" s="83">
        <v>0</v>
      </c>
      <c r="M28" s="83">
        <v>0</v>
      </c>
      <c r="N28" s="83">
        <v>61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61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-61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610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610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61</v>
      </c>
      <c r="DG28" s="82">
        <f t="shared" si="32"/>
        <v>-61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-21</v>
      </c>
      <c r="D29" s="83">
        <v>0</v>
      </c>
      <c r="E29" s="83">
        <v>0</v>
      </c>
      <c r="F29" s="83">
        <v>0</v>
      </c>
      <c r="G29" s="83">
        <v>-21</v>
      </c>
      <c r="H29" s="77"/>
      <c r="I29" s="32">
        <v>27</v>
      </c>
      <c r="J29" s="83">
        <v>21</v>
      </c>
      <c r="K29" s="83">
        <v>0</v>
      </c>
      <c r="L29" s="83">
        <v>0</v>
      </c>
      <c r="M29" s="83">
        <v>0</v>
      </c>
      <c r="N29" s="83">
        <v>21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21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-21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210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210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21</v>
      </c>
      <c r="DG29" s="82">
        <f t="shared" si="32"/>
        <v>-21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-35</v>
      </c>
      <c r="D30" s="83">
        <v>0</v>
      </c>
      <c r="E30" s="83">
        <v>0</v>
      </c>
      <c r="F30" s="83">
        <v>0</v>
      </c>
      <c r="G30" s="83">
        <v>-35</v>
      </c>
      <c r="H30" s="77"/>
      <c r="I30" s="32">
        <v>28</v>
      </c>
      <c r="J30" s="83">
        <v>35</v>
      </c>
      <c r="K30" s="83">
        <v>0</v>
      </c>
      <c r="L30" s="83">
        <v>0</v>
      </c>
      <c r="M30" s="83">
        <v>0</v>
      </c>
      <c r="N30" s="83">
        <v>35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35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-35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350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350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35</v>
      </c>
      <c r="DG30" s="82">
        <f t="shared" si="32"/>
        <v>-35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-3.7959999999999998</v>
      </c>
      <c r="D60" s="83">
        <v>0</v>
      </c>
      <c r="E60" s="83">
        <v>0</v>
      </c>
      <c r="F60" s="83">
        <v>0</v>
      </c>
      <c r="G60" s="83">
        <v>-3.7959999999999998</v>
      </c>
      <c r="H60" s="77"/>
      <c r="I60" s="32">
        <v>58</v>
      </c>
      <c r="J60" s="83">
        <v>3.7959999999999998</v>
      </c>
      <c r="K60" s="83">
        <v>0</v>
      </c>
      <c r="L60" s="83">
        <v>0</v>
      </c>
      <c r="M60" s="83">
        <v>3.2040000000000002</v>
      </c>
      <c r="N60" s="83">
        <v>7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-3.2040000000000002</v>
      </c>
      <c r="AG60" s="83">
        <v>0</v>
      </c>
      <c r="AH60" s="83">
        <v>0</v>
      </c>
      <c r="AI60" s="83">
        <v>-3.2040000000000002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3.7959999999999998</v>
      </c>
      <c r="AV60" s="84">
        <f t="shared" si="13"/>
        <v>0</v>
      </c>
      <c r="AW60" s="84">
        <f t="shared" si="13"/>
        <v>0</v>
      </c>
      <c r="AX60" s="84">
        <f t="shared" si="13"/>
        <v>3.2040000000000002</v>
      </c>
      <c r="AY60" s="84">
        <f t="shared" si="14"/>
        <v>-7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37.96</v>
      </c>
      <c r="CF60" s="81">
        <f t="shared" si="5"/>
        <v>0</v>
      </c>
      <c r="CG60" s="81">
        <f t="shared" si="5"/>
        <v>0</v>
      </c>
      <c r="CH60" s="81">
        <f t="shared" si="5"/>
        <v>32.04</v>
      </c>
      <c r="CI60" s="81">
        <f t="shared" si="24"/>
        <v>70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3.7959999999999998</v>
      </c>
      <c r="DG60" s="82">
        <f t="shared" si="32"/>
        <v>-7</v>
      </c>
      <c r="DH60" s="82">
        <f t="shared" si="33"/>
        <v>0</v>
      </c>
      <c r="DI60" s="82">
        <f t="shared" si="34"/>
        <v>0</v>
      </c>
      <c r="DJ60" s="82">
        <f t="shared" si="35"/>
        <v>3.2040000000000002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-3.7959999999999998</v>
      </c>
      <c r="D61" s="83">
        <v>0</v>
      </c>
      <c r="E61" s="83">
        <v>0</v>
      </c>
      <c r="F61" s="83">
        <v>0</v>
      </c>
      <c r="G61" s="83">
        <v>-3.7959999999999998</v>
      </c>
      <c r="H61" s="77"/>
      <c r="I61" s="32">
        <v>59</v>
      </c>
      <c r="J61" s="83">
        <v>3.7959999999999998</v>
      </c>
      <c r="K61" s="83">
        <v>0</v>
      </c>
      <c r="L61" s="83">
        <v>0</v>
      </c>
      <c r="M61" s="83">
        <v>3.2040000000000002</v>
      </c>
      <c r="N61" s="83">
        <v>7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-3.2040000000000002</v>
      </c>
      <c r="AG61" s="83">
        <v>0</v>
      </c>
      <c r="AH61" s="83">
        <v>0</v>
      </c>
      <c r="AI61" s="83">
        <v>-3.2040000000000002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3.7959999999999998</v>
      </c>
      <c r="AV61" s="84">
        <f t="shared" si="13"/>
        <v>0</v>
      </c>
      <c r="AW61" s="84">
        <f t="shared" si="13"/>
        <v>0</v>
      </c>
      <c r="AX61" s="84">
        <f t="shared" si="13"/>
        <v>3.2040000000000002</v>
      </c>
      <c r="AY61" s="84">
        <f t="shared" si="14"/>
        <v>-7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37.96</v>
      </c>
      <c r="CF61" s="81">
        <f t="shared" si="5"/>
        <v>0</v>
      </c>
      <c r="CG61" s="81">
        <f t="shared" si="5"/>
        <v>0</v>
      </c>
      <c r="CH61" s="81">
        <f t="shared" si="5"/>
        <v>32.04</v>
      </c>
      <c r="CI61" s="81">
        <f t="shared" si="24"/>
        <v>70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3.7959999999999998</v>
      </c>
      <c r="DG61" s="82">
        <f t="shared" si="32"/>
        <v>-7</v>
      </c>
      <c r="DH61" s="82">
        <f t="shared" si="33"/>
        <v>0</v>
      </c>
      <c r="DI61" s="82">
        <f t="shared" si="34"/>
        <v>0</v>
      </c>
      <c r="DJ61" s="82">
        <f t="shared" si="35"/>
        <v>3.2040000000000002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-2.169</v>
      </c>
      <c r="D62" s="83">
        <v>0</v>
      </c>
      <c r="E62" s="83">
        <v>0</v>
      </c>
      <c r="F62" s="83">
        <v>0</v>
      </c>
      <c r="G62" s="83">
        <v>-2.169</v>
      </c>
      <c r="H62" s="77"/>
      <c r="I62" s="32">
        <v>60</v>
      </c>
      <c r="J62" s="83">
        <v>2.169</v>
      </c>
      <c r="K62" s="83">
        <v>0</v>
      </c>
      <c r="L62" s="83">
        <v>0</v>
      </c>
      <c r="M62" s="83">
        <v>1.831</v>
      </c>
      <c r="N62" s="83">
        <v>4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-1.831</v>
      </c>
      <c r="AG62" s="83">
        <v>0</v>
      </c>
      <c r="AH62" s="83">
        <v>0</v>
      </c>
      <c r="AI62" s="83">
        <v>-1.831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2.169</v>
      </c>
      <c r="AV62" s="84">
        <f t="shared" si="13"/>
        <v>0</v>
      </c>
      <c r="AW62" s="84">
        <f t="shared" si="13"/>
        <v>0</v>
      </c>
      <c r="AX62" s="84">
        <f t="shared" si="13"/>
        <v>1.831</v>
      </c>
      <c r="AY62" s="84">
        <f t="shared" si="14"/>
        <v>-4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21.69</v>
      </c>
      <c r="CF62" s="81">
        <f t="shared" si="5"/>
        <v>0</v>
      </c>
      <c r="CG62" s="81">
        <f t="shared" si="5"/>
        <v>0</v>
      </c>
      <c r="CH62" s="81">
        <f t="shared" si="5"/>
        <v>18.309999999999999</v>
      </c>
      <c r="CI62" s="81">
        <f t="shared" si="24"/>
        <v>40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2.169</v>
      </c>
      <c r="DG62" s="82">
        <f t="shared" si="32"/>
        <v>-4</v>
      </c>
      <c r="DH62" s="82">
        <f t="shared" si="33"/>
        <v>0</v>
      </c>
      <c r="DI62" s="82">
        <f t="shared" si="34"/>
        <v>0</v>
      </c>
      <c r="DJ62" s="82">
        <f t="shared" si="35"/>
        <v>1.831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-7.593</v>
      </c>
      <c r="D63" s="83">
        <v>0</v>
      </c>
      <c r="E63" s="83">
        <v>0</v>
      </c>
      <c r="F63" s="83">
        <v>0</v>
      </c>
      <c r="G63" s="83">
        <v>-7.593</v>
      </c>
      <c r="H63" s="77"/>
      <c r="I63" s="32">
        <v>61</v>
      </c>
      <c r="J63" s="83">
        <v>7.593</v>
      </c>
      <c r="K63" s="83">
        <v>0</v>
      </c>
      <c r="L63" s="83">
        <v>0</v>
      </c>
      <c r="M63" s="83">
        <v>6.407</v>
      </c>
      <c r="N63" s="83">
        <v>14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-6.407</v>
      </c>
      <c r="AG63" s="83">
        <v>0</v>
      </c>
      <c r="AH63" s="83">
        <v>0</v>
      </c>
      <c r="AI63" s="83">
        <v>-6.407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7.593</v>
      </c>
      <c r="AV63" s="84">
        <f t="shared" si="13"/>
        <v>0</v>
      </c>
      <c r="AW63" s="84">
        <f t="shared" si="13"/>
        <v>0</v>
      </c>
      <c r="AX63" s="84">
        <f t="shared" si="13"/>
        <v>6.407</v>
      </c>
      <c r="AY63" s="84">
        <f t="shared" si="14"/>
        <v>-14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75.930000000000007</v>
      </c>
      <c r="CF63" s="81">
        <f t="shared" si="5"/>
        <v>0</v>
      </c>
      <c r="CG63" s="81">
        <f t="shared" si="5"/>
        <v>0</v>
      </c>
      <c r="CH63" s="81">
        <f t="shared" si="5"/>
        <v>64.069999999999993</v>
      </c>
      <c r="CI63" s="81">
        <f t="shared" si="24"/>
        <v>140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7.593</v>
      </c>
      <c r="DG63" s="82">
        <f t="shared" si="32"/>
        <v>-14</v>
      </c>
      <c r="DH63" s="82">
        <f t="shared" si="33"/>
        <v>0</v>
      </c>
      <c r="DI63" s="82">
        <f t="shared" si="34"/>
        <v>0</v>
      </c>
      <c r="DJ63" s="82">
        <f t="shared" si="35"/>
        <v>6.407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-4.8810000000000002</v>
      </c>
      <c r="D64" s="83">
        <v>0</v>
      </c>
      <c r="E64" s="83">
        <v>0</v>
      </c>
      <c r="F64" s="83">
        <v>0</v>
      </c>
      <c r="G64" s="83">
        <v>-4.8810000000000002</v>
      </c>
      <c r="H64" s="77"/>
      <c r="I64" s="32">
        <v>62</v>
      </c>
      <c r="J64" s="83">
        <v>4.8810000000000002</v>
      </c>
      <c r="K64" s="83">
        <v>0</v>
      </c>
      <c r="L64" s="83">
        <v>0</v>
      </c>
      <c r="M64" s="83">
        <v>4.1189999999999998</v>
      </c>
      <c r="N64" s="83">
        <v>9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-4.1189999999999998</v>
      </c>
      <c r="AG64" s="83">
        <v>0</v>
      </c>
      <c r="AH64" s="83">
        <v>0</v>
      </c>
      <c r="AI64" s="83">
        <v>-4.1189999999999998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4.8810000000000002</v>
      </c>
      <c r="AV64" s="84">
        <f t="shared" si="13"/>
        <v>0</v>
      </c>
      <c r="AW64" s="84">
        <f t="shared" si="13"/>
        <v>0</v>
      </c>
      <c r="AX64" s="84">
        <f t="shared" si="13"/>
        <v>4.1189999999999998</v>
      </c>
      <c r="AY64" s="84">
        <f t="shared" si="14"/>
        <v>-9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48.81</v>
      </c>
      <c r="CF64" s="81">
        <f t="shared" si="5"/>
        <v>0</v>
      </c>
      <c r="CG64" s="81">
        <f t="shared" si="5"/>
        <v>0</v>
      </c>
      <c r="CH64" s="81">
        <f t="shared" si="5"/>
        <v>41.19</v>
      </c>
      <c r="CI64" s="81">
        <f t="shared" si="24"/>
        <v>90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4.8810000000000002</v>
      </c>
      <c r="DG64" s="82">
        <f t="shared" si="32"/>
        <v>-9</v>
      </c>
      <c r="DH64" s="82">
        <f t="shared" si="33"/>
        <v>0</v>
      </c>
      <c r="DI64" s="82">
        <f t="shared" si="34"/>
        <v>0</v>
      </c>
      <c r="DJ64" s="82">
        <f t="shared" si="35"/>
        <v>4.1189999999999998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-11.388999999999999</v>
      </c>
      <c r="D65" s="83">
        <v>0</v>
      </c>
      <c r="E65" s="83">
        <v>0</v>
      </c>
      <c r="F65" s="83">
        <v>0</v>
      </c>
      <c r="G65" s="83">
        <v>-11.388999999999999</v>
      </c>
      <c r="H65" s="77"/>
      <c r="I65" s="32">
        <v>63</v>
      </c>
      <c r="J65" s="83">
        <v>11.388999999999999</v>
      </c>
      <c r="K65" s="83">
        <v>0</v>
      </c>
      <c r="L65" s="83">
        <v>0</v>
      </c>
      <c r="M65" s="83">
        <v>9.6110000000000007</v>
      </c>
      <c r="N65" s="83">
        <v>21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-9.6110000000000007</v>
      </c>
      <c r="AG65" s="83">
        <v>0</v>
      </c>
      <c r="AH65" s="83">
        <v>0</v>
      </c>
      <c r="AI65" s="83">
        <v>-9.6110000000000007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11.388999999999999</v>
      </c>
      <c r="AV65" s="84">
        <f t="shared" si="13"/>
        <v>0</v>
      </c>
      <c r="AW65" s="84">
        <f t="shared" si="13"/>
        <v>0</v>
      </c>
      <c r="AX65" s="84">
        <f t="shared" si="13"/>
        <v>9.6110000000000007</v>
      </c>
      <c r="AY65" s="84">
        <f t="shared" si="14"/>
        <v>-21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113.88999999999999</v>
      </c>
      <c r="CF65" s="81">
        <f t="shared" si="5"/>
        <v>0</v>
      </c>
      <c r="CG65" s="81">
        <f t="shared" si="5"/>
        <v>0</v>
      </c>
      <c r="CH65" s="81">
        <f t="shared" si="5"/>
        <v>96.110000000000014</v>
      </c>
      <c r="CI65" s="81">
        <f t="shared" si="24"/>
        <v>210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11.388999999999999</v>
      </c>
      <c r="DG65" s="82">
        <f t="shared" si="32"/>
        <v>-21</v>
      </c>
      <c r="DH65" s="82">
        <f t="shared" si="33"/>
        <v>0</v>
      </c>
      <c r="DI65" s="82">
        <f t="shared" si="34"/>
        <v>0</v>
      </c>
      <c r="DJ65" s="82">
        <f t="shared" si="35"/>
        <v>9.6110000000000007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-21.693000000000001</v>
      </c>
      <c r="D67" s="83">
        <v>0</v>
      </c>
      <c r="E67" s="83">
        <v>0</v>
      </c>
      <c r="F67" s="83">
        <v>0</v>
      </c>
      <c r="G67" s="83">
        <v>-21.693000000000001</v>
      </c>
      <c r="H67" s="77"/>
      <c r="I67" s="32">
        <v>65</v>
      </c>
      <c r="J67" s="83">
        <v>21.693000000000001</v>
      </c>
      <c r="K67" s="83">
        <v>0</v>
      </c>
      <c r="L67" s="83">
        <v>0</v>
      </c>
      <c r="M67" s="83">
        <v>18.306999999999999</v>
      </c>
      <c r="N67" s="83">
        <v>40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-18.306999999999999</v>
      </c>
      <c r="AG67" s="83">
        <v>0</v>
      </c>
      <c r="AH67" s="83">
        <v>0</v>
      </c>
      <c r="AI67" s="83">
        <v>-18.306999999999999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21.693000000000001</v>
      </c>
      <c r="AV67" s="84">
        <f t="shared" si="13"/>
        <v>0</v>
      </c>
      <c r="AW67" s="84">
        <f t="shared" si="13"/>
        <v>0</v>
      </c>
      <c r="AX67" s="84">
        <f t="shared" si="13"/>
        <v>18.306999999999999</v>
      </c>
      <c r="AY67" s="84">
        <f t="shared" si="14"/>
        <v>-40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216.93</v>
      </c>
      <c r="CF67" s="81">
        <f t="shared" si="23"/>
        <v>0</v>
      </c>
      <c r="CG67" s="81">
        <f t="shared" si="23"/>
        <v>0</v>
      </c>
      <c r="CH67" s="81">
        <f t="shared" si="23"/>
        <v>183.07</v>
      </c>
      <c r="CI67" s="81">
        <f t="shared" si="24"/>
        <v>400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21.693000000000001</v>
      </c>
      <c r="DG67" s="82">
        <f t="shared" si="32"/>
        <v>-40</v>
      </c>
      <c r="DH67" s="82">
        <f t="shared" si="33"/>
        <v>0</v>
      </c>
      <c r="DI67" s="82">
        <f t="shared" si="34"/>
        <v>0</v>
      </c>
      <c r="DJ67" s="82">
        <f t="shared" si="35"/>
        <v>18.306999999999999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-13.558</v>
      </c>
      <c r="D68" s="83">
        <v>0</v>
      </c>
      <c r="E68" s="83">
        <v>0</v>
      </c>
      <c r="F68" s="83">
        <v>0</v>
      </c>
      <c r="G68" s="83">
        <v>-13.558</v>
      </c>
      <c r="H68" s="77"/>
      <c r="I68" s="32">
        <v>66</v>
      </c>
      <c r="J68" s="83">
        <v>13.558</v>
      </c>
      <c r="K68" s="83">
        <v>0</v>
      </c>
      <c r="L68" s="83">
        <v>0</v>
      </c>
      <c r="M68" s="83">
        <v>11.442</v>
      </c>
      <c r="N68" s="83">
        <v>25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-11.442</v>
      </c>
      <c r="AG68" s="83">
        <v>0</v>
      </c>
      <c r="AH68" s="83">
        <v>0</v>
      </c>
      <c r="AI68" s="83">
        <v>-11.442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13.558</v>
      </c>
      <c r="AV68" s="84">
        <f t="shared" si="41"/>
        <v>0</v>
      </c>
      <c r="AW68" s="84">
        <f t="shared" si="41"/>
        <v>0</v>
      </c>
      <c r="AX68" s="84">
        <f t="shared" si="41"/>
        <v>11.442</v>
      </c>
      <c r="AY68" s="84">
        <f t="shared" ref="AY68:AY98" si="42">-SUM(AU68:AX68)</f>
        <v>-25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135.57999999999998</v>
      </c>
      <c r="CF68" s="81">
        <f t="shared" si="51"/>
        <v>0</v>
      </c>
      <c r="CG68" s="81">
        <f t="shared" si="51"/>
        <v>0</v>
      </c>
      <c r="CH68" s="81">
        <f t="shared" si="51"/>
        <v>114.42</v>
      </c>
      <c r="CI68" s="81">
        <f t="shared" ref="CI68:CI98" si="52">SUM(CE68:CH68)</f>
        <v>250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13.558</v>
      </c>
      <c r="DG68" s="82">
        <f t="shared" ref="DG68:DG99" si="60">AY68+AN68+BC68+BJ68+BQ68</f>
        <v>-25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11.442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0</v>
      </c>
      <c r="G84" s="83">
        <v>0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0</v>
      </c>
      <c r="AF84" s="83">
        <v>0</v>
      </c>
      <c r="AG84" s="83">
        <v>0</v>
      </c>
      <c r="AH84" s="83">
        <v>0</v>
      </c>
      <c r="AI84" s="83">
        <v>0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0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0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0</v>
      </c>
      <c r="DF84" s="82">
        <f t="shared" si="59"/>
        <v>0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0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0</v>
      </c>
      <c r="G85" s="83">
        <v>0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0</v>
      </c>
      <c r="AF85" s="83">
        <v>0</v>
      </c>
      <c r="AG85" s="83">
        <v>0</v>
      </c>
      <c r="AH85" s="83">
        <v>0</v>
      </c>
      <c r="AI85" s="83">
        <v>0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0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0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0</v>
      </c>
      <c r="DF85" s="82">
        <f t="shared" si="59"/>
        <v>0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0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0</v>
      </c>
      <c r="G86" s="83">
        <v>0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0</v>
      </c>
      <c r="AF86" s="83">
        <v>0</v>
      </c>
      <c r="AG86" s="83">
        <v>0</v>
      </c>
      <c r="AH86" s="83">
        <v>0</v>
      </c>
      <c r="AI86" s="83">
        <v>0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0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0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0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0</v>
      </c>
      <c r="DF86" s="82">
        <f t="shared" si="59"/>
        <v>0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0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5.6968749999999999E-2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1.4531250000000001E-2</v>
      </c>
      <c r="AY99" s="88">
        <f t="shared" si="65"/>
        <v>-7.1499999999999994E-2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0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5.6968749999999999E-2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1.4531250000000001E-2</v>
      </c>
      <c r="CI99" s="90">
        <f t="shared" si="70"/>
        <v>7.1499999999999994E-2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</v>
      </c>
      <c r="DE99" s="87"/>
      <c r="DF99" s="82">
        <f t="shared" si="59"/>
        <v>5.6968749999999999E-2</v>
      </c>
      <c r="DG99" s="82">
        <f t="shared" si="60"/>
        <v>-7.1499999999999994E-2</v>
      </c>
      <c r="DH99" s="82">
        <f t="shared" si="61"/>
        <v>0</v>
      </c>
      <c r="DI99" s="82">
        <f t="shared" si="62"/>
        <v>0</v>
      </c>
      <c r="DJ99" s="82">
        <f t="shared" si="63"/>
        <v>1.4531250000000001E-2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317.20999999999998</v>
      </c>
      <c r="I3" s="175">
        <f ca="1">INDIRECT("BRPL_EOD!" &amp; $V$3 &amp; X3)</f>
        <v>269.02999999999997</v>
      </c>
      <c r="J3" s="173">
        <f ca="1">INDIRECT("BYPL_EOD!" &amp; $V$3 &amp; X3)</f>
        <v>43.24</v>
      </c>
      <c r="K3" s="173">
        <f ca="1">INDIRECT("TPDDL_EOD!" &amp; $V$3 &amp; X3)</f>
        <v>4.95</v>
      </c>
      <c r="L3" s="173">
        <f ca="1">INDIRECT("NDMC_EOD!" &amp; $V$3 &amp; X3)</f>
        <v>0</v>
      </c>
      <c r="M3" s="174">
        <f ca="1">SUM(I3:L3)</f>
        <v>317.21999999999997</v>
      </c>
      <c r="N3" s="172">
        <f ca="1">INDIRECT("BRPL_ISGS_exbus!" &amp; $V$3 &amp; X3)</f>
        <v>269.02151913498517</v>
      </c>
      <c r="O3" s="173">
        <f ca="1">INDIRECT("BYPL_ISGS_exbus!" &amp; $V$3 &amp; X3)</f>
        <v>43.238636908139462</v>
      </c>
      <c r="P3" s="173">
        <f ca="1">INDIRECT("TPDDL_ISGS_exbus!" &amp; $V$3 &amp; X3)</f>
        <v>4.9498439568753554</v>
      </c>
      <c r="Q3" s="173">
        <f ca="1">INDIRECT("NDMC_ISGS_exbus!" &amp; $V$3 &amp; X3)</f>
        <v>0</v>
      </c>
      <c r="R3" s="174">
        <f ca="1">SUM(N3:Q3)</f>
        <v>317.21000000000004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294.14999999999998</v>
      </c>
      <c r="I4" s="180">
        <f t="shared" ref="I4:I67" ca="1" si="5">INDIRECT("BRPL_EOD!" &amp; $V$3 &amp; X4)</f>
        <v>269.02999999999997</v>
      </c>
      <c r="J4" s="177">
        <f t="shared" ref="J4:J67" ca="1" si="6">INDIRECT("BYPL_EOD!" &amp; $V$3 &amp; X4)</f>
        <v>20.18</v>
      </c>
      <c r="K4" s="177">
        <f t="shared" ref="K4:K67" ca="1" si="7">INDIRECT("TPDDL_EOD!" &amp; $V$3 &amp; X4)</f>
        <v>4.95</v>
      </c>
      <c r="L4" s="177">
        <f t="shared" ref="L4:L67" ca="1" si="8">INDIRECT("NDMC_EOD!" &amp; $V$3 &amp; X4)</f>
        <v>0</v>
      </c>
      <c r="M4" s="178">
        <f t="shared" ref="M4:M67" ca="1" si="9">SUM(I4:L4)</f>
        <v>294.15999999999997</v>
      </c>
      <c r="N4" s="176">
        <f t="shared" ref="N4:N67" ca="1" si="10">INDIRECT("BRPL_ISGS_exbus!" &amp; $V$3 &amp; X4)</f>
        <v>269.02085429698121</v>
      </c>
      <c r="O4" s="177">
        <f t="shared" ref="O4:O67" ca="1" si="11">INDIRECT("BYPL_ISGS_exbus!" &amp; $V$3 &amp; X4)</f>
        <v>20.179313978787054</v>
      </c>
      <c r="P4" s="177">
        <f t="shared" ref="P4:P67" ca="1" si="12">INDIRECT("TPDDL_ISGS_exbus!" &amp; $V$3 &amp; X4)</f>
        <v>4.9498317242317107</v>
      </c>
      <c r="Q4" s="177">
        <f t="shared" ref="Q4:Q67" ca="1" si="13">INDIRECT("NDMC_ISGS_exbus!" &amp; $V$3 &amp; X4)</f>
        <v>0</v>
      </c>
      <c r="R4" s="178">
        <f t="shared" ref="R4:R67" ca="1" si="14">SUM(N4:Q4)</f>
        <v>294.14999999999998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246.11</v>
      </c>
      <c r="I5" s="180">
        <f t="shared" ca="1" si="5"/>
        <v>220.98</v>
      </c>
      <c r="J5" s="177">
        <f t="shared" ca="1" si="6"/>
        <v>20.18</v>
      </c>
      <c r="K5" s="177">
        <f t="shared" ca="1" si="7"/>
        <v>4.95</v>
      </c>
      <c r="L5" s="177">
        <f t="shared" ca="1" si="8"/>
        <v>0</v>
      </c>
      <c r="M5" s="178">
        <f t="shared" ca="1" si="9"/>
        <v>246.10999999999999</v>
      </c>
      <c r="N5" s="176">
        <f t="shared" ca="1" si="10"/>
        <v>220.98000000000002</v>
      </c>
      <c r="O5" s="177">
        <f t="shared" ca="1" si="11"/>
        <v>20.180000000000003</v>
      </c>
      <c r="P5" s="177">
        <f t="shared" ca="1" si="12"/>
        <v>4.9500000000000011</v>
      </c>
      <c r="Q5" s="177">
        <f t="shared" ca="1" si="13"/>
        <v>0</v>
      </c>
      <c r="R5" s="178">
        <f t="shared" ca="1" si="14"/>
        <v>246.11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226.89</v>
      </c>
      <c r="I6" s="180">
        <f t="shared" ca="1" si="5"/>
        <v>201.77</v>
      </c>
      <c r="J6" s="177">
        <f t="shared" ca="1" si="6"/>
        <v>20.18</v>
      </c>
      <c r="K6" s="177">
        <f t="shared" ca="1" si="7"/>
        <v>4.95</v>
      </c>
      <c r="L6" s="177">
        <f t="shared" ca="1" si="8"/>
        <v>0</v>
      </c>
      <c r="M6" s="178">
        <f t="shared" ca="1" si="9"/>
        <v>226.9</v>
      </c>
      <c r="N6" s="176">
        <f t="shared" ca="1" si="10"/>
        <v>201.76110753635962</v>
      </c>
      <c r="O6" s="177">
        <f t="shared" ca="1" si="11"/>
        <v>20.179110621419124</v>
      </c>
      <c r="P6" s="177">
        <f t="shared" ca="1" si="12"/>
        <v>4.9497818422212427</v>
      </c>
      <c r="Q6" s="177">
        <f t="shared" ca="1" si="13"/>
        <v>0</v>
      </c>
      <c r="R6" s="178">
        <f t="shared" ca="1" si="14"/>
        <v>226.89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226.89</v>
      </c>
      <c r="I7" s="180">
        <f t="shared" ca="1" si="5"/>
        <v>201.77</v>
      </c>
      <c r="J7" s="177">
        <f t="shared" ca="1" si="6"/>
        <v>20.18</v>
      </c>
      <c r="K7" s="177">
        <f t="shared" ca="1" si="7"/>
        <v>4.95</v>
      </c>
      <c r="L7" s="177">
        <f t="shared" ca="1" si="8"/>
        <v>0</v>
      </c>
      <c r="M7" s="178">
        <f t="shared" ca="1" si="9"/>
        <v>226.9</v>
      </c>
      <c r="N7" s="176">
        <f t="shared" ca="1" si="10"/>
        <v>201.76110753635962</v>
      </c>
      <c r="O7" s="177">
        <f t="shared" ca="1" si="11"/>
        <v>20.179110621419124</v>
      </c>
      <c r="P7" s="177">
        <f t="shared" ca="1" si="12"/>
        <v>4.9497818422212427</v>
      </c>
      <c r="Q7" s="177">
        <f t="shared" ca="1" si="13"/>
        <v>0</v>
      </c>
      <c r="R7" s="178">
        <f t="shared" ca="1" si="14"/>
        <v>226.89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226.89</v>
      </c>
      <c r="I8" s="180">
        <f t="shared" ca="1" si="5"/>
        <v>201.77</v>
      </c>
      <c r="J8" s="177">
        <f t="shared" ca="1" si="6"/>
        <v>20.18</v>
      </c>
      <c r="K8" s="177">
        <f t="shared" ca="1" si="7"/>
        <v>4.95</v>
      </c>
      <c r="L8" s="177">
        <f t="shared" ca="1" si="8"/>
        <v>0</v>
      </c>
      <c r="M8" s="178">
        <f t="shared" ca="1" si="9"/>
        <v>226.9</v>
      </c>
      <c r="N8" s="176">
        <f t="shared" ca="1" si="10"/>
        <v>201.76110753635962</v>
      </c>
      <c r="O8" s="177">
        <f t="shared" ca="1" si="11"/>
        <v>20.179110621419124</v>
      </c>
      <c r="P8" s="177">
        <f t="shared" ca="1" si="12"/>
        <v>4.9497818422212427</v>
      </c>
      <c r="Q8" s="177">
        <f t="shared" ca="1" si="13"/>
        <v>0</v>
      </c>
      <c r="R8" s="178">
        <f t="shared" ca="1" si="14"/>
        <v>226.89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226.89</v>
      </c>
      <c r="I9" s="180">
        <f t="shared" ca="1" si="5"/>
        <v>201.77</v>
      </c>
      <c r="J9" s="177">
        <f t="shared" ca="1" si="6"/>
        <v>20.18</v>
      </c>
      <c r="K9" s="177">
        <f t="shared" ca="1" si="7"/>
        <v>4.95</v>
      </c>
      <c r="L9" s="177">
        <f t="shared" ca="1" si="8"/>
        <v>0</v>
      </c>
      <c r="M9" s="178">
        <f t="shared" ca="1" si="9"/>
        <v>226.9</v>
      </c>
      <c r="N9" s="176">
        <f t="shared" ca="1" si="10"/>
        <v>201.76110753635962</v>
      </c>
      <c r="O9" s="177">
        <f t="shared" ca="1" si="11"/>
        <v>20.179110621419124</v>
      </c>
      <c r="P9" s="177">
        <f t="shared" ca="1" si="12"/>
        <v>4.9497818422212427</v>
      </c>
      <c r="Q9" s="177">
        <f t="shared" ca="1" si="13"/>
        <v>0</v>
      </c>
      <c r="R9" s="178">
        <f t="shared" ca="1" si="14"/>
        <v>226.89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226.89</v>
      </c>
      <c r="I10" s="180">
        <f t="shared" ca="1" si="5"/>
        <v>201.77</v>
      </c>
      <c r="J10" s="177">
        <f t="shared" ca="1" si="6"/>
        <v>20.18</v>
      </c>
      <c r="K10" s="177">
        <f t="shared" ca="1" si="7"/>
        <v>4.95</v>
      </c>
      <c r="L10" s="177">
        <f t="shared" ca="1" si="8"/>
        <v>0</v>
      </c>
      <c r="M10" s="178">
        <f t="shared" ca="1" si="9"/>
        <v>226.9</v>
      </c>
      <c r="N10" s="176">
        <f t="shared" ca="1" si="10"/>
        <v>201.76110753635962</v>
      </c>
      <c r="O10" s="177">
        <f t="shared" ca="1" si="11"/>
        <v>20.179110621419124</v>
      </c>
      <c r="P10" s="177">
        <f t="shared" ca="1" si="12"/>
        <v>4.9497818422212427</v>
      </c>
      <c r="Q10" s="177">
        <f t="shared" ca="1" si="13"/>
        <v>0</v>
      </c>
      <c r="R10" s="178">
        <f t="shared" ca="1" si="14"/>
        <v>226.89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226.89</v>
      </c>
      <c r="I11" s="180">
        <f t="shared" ca="1" si="5"/>
        <v>201.77</v>
      </c>
      <c r="J11" s="177">
        <f t="shared" ca="1" si="6"/>
        <v>20.18</v>
      </c>
      <c r="K11" s="177">
        <f t="shared" ca="1" si="7"/>
        <v>4.95</v>
      </c>
      <c r="L11" s="177">
        <f t="shared" ca="1" si="8"/>
        <v>0</v>
      </c>
      <c r="M11" s="178">
        <f t="shared" ca="1" si="9"/>
        <v>226.9</v>
      </c>
      <c r="N11" s="176">
        <f t="shared" ca="1" si="10"/>
        <v>201.76110753635962</v>
      </c>
      <c r="O11" s="177">
        <f t="shared" ca="1" si="11"/>
        <v>20.179110621419124</v>
      </c>
      <c r="P11" s="177">
        <f t="shared" ca="1" si="12"/>
        <v>4.9497818422212427</v>
      </c>
      <c r="Q11" s="177">
        <f t="shared" ca="1" si="13"/>
        <v>0</v>
      </c>
      <c r="R11" s="178">
        <f t="shared" ca="1" si="14"/>
        <v>226.89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226.89</v>
      </c>
      <c r="I12" s="180">
        <f t="shared" ca="1" si="5"/>
        <v>201.77</v>
      </c>
      <c r="J12" s="177">
        <f t="shared" ca="1" si="6"/>
        <v>20.18</v>
      </c>
      <c r="K12" s="177">
        <f t="shared" ca="1" si="7"/>
        <v>4.95</v>
      </c>
      <c r="L12" s="177">
        <f t="shared" ca="1" si="8"/>
        <v>0</v>
      </c>
      <c r="M12" s="178">
        <f t="shared" ca="1" si="9"/>
        <v>226.9</v>
      </c>
      <c r="N12" s="176">
        <f t="shared" ca="1" si="10"/>
        <v>201.76110753635962</v>
      </c>
      <c r="O12" s="177">
        <f t="shared" ca="1" si="11"/>
        <v>20.179110621419124</v>
      </c>
      <c r="P12" s="177">
        <f t="shared" ca="1" si="12"/>
        <v>4.9497818422212427</v>
      </c>
      <c r="Q12" s="177">
        <f t="shared" ca="1" si="13"/>
        <v>0</v>
      </c>
      <c r="R12" s="178">
        <f t="shared" ca="1" si="14"/>
        <v>226.89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226.89</v>
      </c>
      <c r="I13" s="180">
        <f t="shared" ca="1" si="5"/>
        <v>201.77</v>
      </c>
      <c r="J13" s="177">
        <f t="shared" ca="1" si="6"/>
        <v>20.18</v>
      </c>
      <c r="K13" s="177">
        <f t="shared" ca="1" si="7"/>
        <v>4.95</v>
      </c>
      <c r="L13" s="177">
        <f t="shared" ca="1" si="8"/>
        <v>0</v>
      </c>
      <c r="M13" s="178">
        <f t="shared" ca="1" si="9"/>
        <v>226.9</v>
      </c>
      <c r="N13" s="176">
        <f t="shared" ca="1" si="10"/>
        <v>201.76110753635962</v>
      </c>
      <c r="O13" s="177">
        <f t="shared" ca="1" si="11"/>
        <v>20.179110621419124</v>
      </c>
      <c r="P13" s="177">
        <f t="shared" ca="1" si="12"/>
        <v>4.9497818422212427</v>
      </c>
      <c r="Q13" s="177">
        <f t="shared" ca="1" si="13"/>
        <v>0</v>
      </c>
      <c r="R13" s="178">
        <f t="shared" ca="1" si="14"/>
        <v>226.89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226.89</v>
      </c>
      <c r="I14" s="180">
        <f t="shared" ca="1" si="5"/>
        <v>201.77</v>
      </c>
      <c r="J14" s="177">
        <f t="shared" ca="1" si="6"/>
        <v>20.18</v>
      </c>
      <c r="K14" s="177">
        <f t="shared" ca="1" si="7"/>
        <v>4.95</v>
      </c>
      <c r="L14" s="177">
        <f t="shared" ca="1" si="8"/>
        <v>0</v>
      </c>
      <c r="M14" s="178">
        <f t="shared" ca="1" si="9"/>
        <v>226.9</v>
      </c>
      <c r="N14" s="176">
        <f t="shared" ca="1" si="10"/>
        <v>201.76110753635962</v>
      </c>
      <c r="O14" s="177">
        <f t="shared" ca="1" si="11"/>
        <v>20.179110621419124</v>
      </c>
      <c r="P14" s="177">
        <f t="shared" ca="1" si="12"/>
        <v>4.9497818422212427</v>
      </c>
      <c r="Q14" s="177">
        <f t="shared" ca="1" si="13"/>
        <v>0</v>
      </c>
      <c r="R14" s="178">
        <f t="shared" ca="1" si="14"/>
        <v>226.89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226.89</v>
      </c>
      <c r="I15" s="180">
        <f t="shared" ca="1" si="5"/>
        <v>201.77</v>
      </c>
      <c r="J15" s="177">
        <f t="shared" ca="1" si="6"/>
        <v>20.18</v>
      </c>
      <c r="K15" s="177">
        <f t="shared" ca="1" si="7"/>
        <v>4.95</v>
      </c>
      <c r="L15" s="177">
        <f t="shared" ca="1" si="8"/>
        <v>0</v>
      </c>
      <c r="M15" s="178">
        <f t="shared" ca="1" si="9"/>
        <v>226.9</v>
      </c>
      <c r="N15" s="176">
        <f t="shared" ca="1" si="10"/>
        <v>201.76110753635962</v>
      </c>
      <c r="O15" s="177">
        <f t="shared" ca="1" si="11"/>
        <v>20.179110621419124</v>
      </c>
      <c r="P15" s="177">
        <f t="shared" ca="1" si="12"/>
        <v>4.9497818422212427</v>
      </c>
      <c r="Q15" s="177">
        <f t="shared" ca="1" si="13"/>
        <v>0</v>
      </c>
      <c r="R15" s="178">
        <f t="shared" ca="1" si="14"/>
        <v>226.89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226.89</v>
      </c>
      <c r="I16" s="180">
        <f t="shared" ca="1" si="5"/>
        <v>201.77</v>
      </c>
      <c r="J16" s="177">
        <f t="shared" ca="1" si="6"/>
        <v>20.18</v>
      </c>
      <c r="K16" s="177">
        <f t="shared" ca="1" si="7"/>
        <v>4.95</v>
      </c>
      <c r="L16" s="177">
        <f t="shared" ca="1" si="8"/>
        <v>0</v>
      </c>
      <c r="M16" s="178">
        <f t="shared" ca="1" si="9"/>
        <v>226.9</v>
      </c>
      <c r="N16" s="176">
        <f t="shared" ca="1" si="10"/>
        <v>201.76110753635962</v>
      </c>
      <c r="O16" s="177">
        <f t="shared" ca="1" si="11"/>
        <v>20.179110621419124</v>
      </c>
      <c r="P16" s="177">
        <f t="shared" ca="1" si="12"/>
        <v>4.9497818422212427</v>
      </c>
      <c r="Q16" s="177">
        <f t="shared" ca="1" si="13"/>
        <v>0</v>
      </c>
      <c r="R16" s="178">
        <f t="shared" ca="1" si="14"/>
        <v>226.89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226.89</v>
      </c>
      <c r="I17" s="180">
        <f t="shared" ca="1" si="5"/>
        <v>201.77</v>
      </c>
      <c r="J17" s="177">
        <f t="shared" ca="1" si="6"/>
        <v>20.18</v>
      </c>
      <c r="K17" s="177">
        <f t="shared" ca="1" si="7"/>
        <v>4.95</v>
      </c>
      <c r="L17" s="177">
        <f t="shared" ca="1" si="8"/>
        <v>0</v>
      </c>
      <c r="M17" s="178">
        <f t="shared" ca="1" si="9"/>
        <v>226.9</v>
      </c>
      <c r="N17" s="176">
        <f t="shared" ca="1" si="10"/>
        <v>201.76110753635962</v>
      </c>
      <c r="O17" s="177">
        <f t="shared" ca="1" si="11"/>
        <v>20.179110621419124</v>
      </c>
      <c r="P17" s="177">
        <f t="shared" ca="1" si="12"/>
        <v>4.9497818422212427</v>
      </c>
      <c r="Q17" s="177">
        <f t="shared" ca="1" si="13"/>
        <v>0</v>
      </c>
      <c r="R17" s="178">
        <f t="shared" ca="1" si="14"/>
        <v>226.89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226.89</v>
      </c>
      <c r="I18" s="180">
        <f t="shared" ca="1" si="5"/>
        <v>201.77</v>
      </c>
      <c r="J18" s="177">
        <f t="shared" ca="1" si="6"/>
        <v>20.18</v>
      </c>
      <c r="K18" s="177">
        <f t="shared" ca="1" si="7"/>
        <v>4.95</v>
      </c>
      <c r="L18" s="177">
        <f t="shared" ca="1" si="8"/>
        <v>0</v>
      </c>
      <c r="M18" s="178">
        <f t="shared" ca="1" si="9"/>
        <v>226.9</v>
      </c>
      <c r="N18" s="176">
        <f t="shared" ca="1" si="10"/>
        <v>201.76110753635962</v>
      </c>
      <c r="O18" s="177">
        <f t="shared" ca="1" si="11"/>
        <v>20.179110621419124</v>
      </c>
      <c r="P18" s="177">
        <f t="shared" ca="1" si="12"/>
        <v>4.9497818422212427</v>
      </c>
      <c r="Q18" s="177">
        <f t="shared" ca="1" si="13"/>
        <v>0</v>
      </c>
      <c r="R18" s="178">
        <f t="shared" ca="1" si="14"/>
        <v>226.89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226.89</v>
      </c>
      <c r="I19" s="180">
        <f t="shared" ca="1" si="5"/>
        <v>201.77</v>
      </c>
      <c r="J19" s="177">
        <f t="shared" ca="1" si="6"/>
        <v>20.18</v>
      </c>
      <c r="K19" s="177">
        <f t="shared" ca="1" si="7"/>
        <v>4.95</v>
      </c>
      <c r="L19" s="177">
        <f t="shared" ca="1" si="8"/>
        <v>0</v>
      </c>
      <c r="M19" s="178">
        <f t="shared" ca="1" si="9"/>
        <v>226.9</v>
      </c>
      <c r="N19" s="176">
        <f t="shared" ca="1" si="10"/>
        <v>201.76110753635962</v>
      </c>
      <c r="O19" s="177">
        <f t="shared" ca="1" si="11"/>
        <v>20.179110621419124</v>
      </c>
      <c r="P19" s="177">
        <f t="shared" ca="1" si="12"/>
        <v>4.9497818422212427</v>
      </c>
      <c r="Q19" s="177">
        <f t="shared" ca="1" si="13"/>
        <v>0</v>
      </c>
      <c r="R19" s="178">
        <f t="shared" ca="1" si="14"/>
        <v>226.89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226.89</v>
      </c>
      <c r="I20" s="180">
        <f t="shared" ca="1" si="5"/>
        <v>201.77</v>
      </c>
      <c r="J20" s="177">
        <f t="shared" ca="1" si="6"/>
        <v>20.18</v>
      </c>
      <c r="K20" s="177">
        <f t="shared" ca="1" si="7"/>
        <v>4.95</v>
      </c>
      <c r="L20" s="177">
        <f t="shared" ca="1" si="8"/>
        <v>0</v>
      </c>
      <c r="M20" s="178">
        <f t="shared" ca="1" si="9"/>
        <v>226.9</v>
      </c>
      <c r="N20" s="176">
        <f t="shared" ca="1" si="10"/>
        <v>201.76110753635962</v>
      </c>
      <c r="O20" s="177">
        <f t="shared" ca="1" si="11"/>
        <v>20.179110621419124</v>
      </c>
      <c r="P20" s="177">
        <f t="shared" ca="1" si="12"/>
        <v>4.9497818422212427</v>
      </c>
      <c r="Q20" s="177">
        <f t="shared" ca="1" si="13"/>
        <v>0</v>
      </c>
      <c r="R20" s="178">
        <f t="shared" ca="1" si="14"/>
        <v>226.89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226.89</v>
      </c>
      <c r="I21" s="180">
        <f t="shared" ca="1" si="5"/>
        <v>201.77</v>
      </c>
      <c r="J21" s="177">
        <f t="shared" ca="1" si="6"/>
        <v>20.18</v>
      </c>
      <c r="K21" s="177">
        <f t="shared" ca="1" si="7"/>
        <v>4.95</v>
      </c>
      <c r="L21" s="177">
        <f t="shared" ca="1" si="8"/>
        <v>0</v>
      </c>
      <c r="M21" s="178">
        <f t="shared" ca="1" si="9"/>
        <v>226.9</v>
      </c>
      <c r="N21" s="176">
        <f t="shared" ca="1" si="10"/>
        <v>201.76110753635962</v>
      </c>
      <c r="O21" s="177">
        <f t="shared" ca="1" si="11"/>
        <v>20.179110621419124</v>
      </c>
      <c r="P21" s="177">
        <f t="shared" ca="1" si="12"/>
        <v>4.9497818422212427</v>
      </c>
      <c r="Q21" s="177">
        <f t="shared" ca="1" si="13"/>
        <v>0</v>
      </c>
      <c r="R21" s="178">
        <f t="shared" ca="1" si="14"/>
        <v>226.89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279.38</v>
      </c>
      <c r="I22" s="180">
        <f t="shared" ca="1" si="5"/>
        <v>254.71</v>
      </c>
      <c r="J22" s="177">
        <f t="shared" ca="1" si="6"/>
        <v>19.809999999999999</v>
      </c>
      <c r="K22" s="177">
        <f t="shared" ca="1" si="7"/>
        <v>4.8600000000000003</v>
      </c>
      <c r="L22" s="177">
        <f t="shared" ca="1" si="8"/>
        <v>0</v>
      </c>
      <c r="M22" s="178">
        <f t="shared" ca="1" si="9"/>
        <v>279.38</v>
      </c>
      <c r="N22" s="176">
        <f t="shared" ca="1" si="10"/>
        <v>254.71</v>
      </c>
      <c r="O22" s="177">
        <f t="shared" ca="1" si="11"/>
        <v>19.809999999999999</v>
      </c>
      <c r="P22" s="177">
        <f t="shared" ca="1" si="12"/>
        <v>4.8600000000000003</v>
      </c>
      <c r="Q22" s="177">
        <f t="shared" ca="1" si="13"/>
        <v>0</v>
      </c>
      <c r="R22" s="178">
        <f t="shared" ca="1" si="14"/>
        <v>279.38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342.19</v>
      </c>
      <c r="I23" s="180">
        <f t="shared" ca="1" si="5"/>
        <v>317.06</v>
      </c>
      <c r="J23" s="177">
        <f t="shared" ca="1" si="6"/>
        <v>20.18</v>
      </c>
      <c r="K23" s="177">
        <f t="shared" ca="1" si="7"/>
        <v>4.95</v>
      </c>
      <c r="L23" s="177">
        <f t="shared" ca="1" si="8"/>
        <v>0</v>
      </c>
      <c r="M23" s="178">
        <f t="shared" ca="1" si="9"/>
        <v>342.19</v>
      </c>
      <c r="N23" s="176">
        <f t="shared" ca="1" si="10"/>
        <v>317.06</v>
      </c>
      <c r="O23" s="177">
        <f t="shared" ca="1" si="11"/>
        <v>20.18</v>
      </c>
      <c r="P23" s="177">
        <f t="shared" ca="1" si="12"/>
        <v>4.95</v>
      </c>
      <c r="Q23" s="177">
        <f t="shared" ca="1" si="13"/>
        <v>0</v>
      </c>
      <c r="R23" s="178">
        <f t="shared" ca="1" si="14"/>
        <v>342.19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399.84</v>
      </c>
      <c r="I24" s="180">
        <f t="shared" ca="1" si="5"/>
        <v>374.71</v>
      </c>
      <c r="J24" s="177">
        <f t="shared" ca="1" si="6"/>
        <v>20.18</v>
      </c>
      <c r="K24" s="177">
        <f t="shared" ca="1" si="7"/>
        <v>4.95</v>
      </c>
      <c r="L24" s="177">
        <f t="shared" ca="1" si="8"/>
        <v>0</v>
      </c>
      <c r="M24" s="178">
        <f t="shared" ca="1" si="9"/>
        <v>399.84</v>
      </c>
      <c r="N24" s="176">
        <f t="shared" ca="1" si="10"/>
        <v>374.71</v>
      </c>
      <c r="O24" s="177">
        <f t="shared" ca="1" si="11"/>
        <v>20.18</v>
      </c>
      <c r="P24" s="177">
        <f t="shared" ca="1" si="12"/>
        <v>4.95</v>
      </c>
      <c r="Q24" s="177">
        <f t="shared" ca="1" si="13"/>
        <v>0</v>
      </c>
      <c r="R24" s="178">
        <f t="shared" ca="1" si="14"/>
        <v>399.84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486.31</v>
      </c>
      <c r="I25" s="180">
        <f t="shared" ca="1" si="5"/>
        <v>461.18</v>
      </c>
      <c r="J25" s="177">
        <f t="shared" ca="1" si="6"/>
        <v>20.18</v>
      </c>
      <c r="K25" s="177">
        <f t="shared" ca="1" si="7"/>
        <v>4.95</v>
      </c>
      <c r="L25" s="177">
        <f t="shared" ca="1" si="8"/>
        <v>0</v>
      </c>
      <c r="M25" s="178">
        <f t="shared" ca="1" si="9"/>
        <v>486.31</v>
      </c>
      <c r="N25" s="176">
        <f t="shared" ca="1" si="10"/>
        <v>461.18</v>
      </c>
      <c r="O25" s="177">
        <f t="shared" ca="1" si="11"/>
        <v>20.18</v>
      </c>
      <c r="P25" s="177">
        <f t="shared" ca="1" si="12"/>
        <v>4.95</v>
      </c>
      <c r="Q25" s="177">
        <f t="shared" ca="1" si="13"/>
        <v>0</v>
      </c>
      <c r="R25" s="178">
        <f t="shared" ca="1" si="14"/>
        <v>486.31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508.41</v>
      </c>
      <c r="I26" s="180">
        <f t="shared" ca="1" si="5"/>
        <v>483.28</v>
      </c>
      <c r="J26" s="177">
        <f t="shared" ca="1" si="6"/>
        <v>20.18</v>
      </c>
      <c r="K26" s="177">
        <f t="shared" ca="1" si="7"/>
        <v>4.95</v>
      </c>
      <c r="L26" s="177">
        <f t="shared" ca="1" si="8"/>
        <v>0</v>
      </c>
      <c r="M26" s="178">
        <f t="shared" ca="1" si="9"/>
        <v>508.40999999999997</v>
      </c>
      <c r="N26" s="176">
        <f t="shared" ca="1" si="10"/>
        <v>483.28000000000003</v>
      </c>
      <c r="O26" s="177">
        <f t="shared" ca="1" si="11"/>
        <v>20.180000000000003</v>
      </c>
      <c r="P26" s="177">
        <f t="shared" ca="1" si="12"/>
        <v>4.9500000000000011</v>
      </c>
      <c r="Q26" s="177">
        <f t="shared" ca="1" si="13"/>
        <v>0</v>
      </c>
      <c r="R26" s="178">
        <f t="shared" ca="1" si="14"/>
        <v>508.41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521.86</v>
      </c>
      <c r="I27" s="180">
        <f t="shared" ca="1" si="5"/>
        <v>482.61</v>
      </c>
      <c r="J27" s="177">
        <f t="shared" ca="1" si="6"/>
        <v>34.340000000000003</v>
      </c>
      <c r="K27" s="177">
        <f t="shared" ca="1" si="7"/>
        <v>4.91</v>
      </c>
      <c r="L27" s="177">
        <f t="shared" ca="1" si="8"/>
        <v>0</v>
      </c>
      <c r="M27" s="178">
        <f t="shared" ca="1" si="9"/>
        <v>521.86</v>
      </c>
      <c r="N27" s="176">
        <f t="shared" ca="1" si="10"/>
        <v>482.61</v>
      </c>
      <c r="O27" s="177">
        <f t="shared" ca="1" si="11"/>
        <v>34.340000000000003</v>
      </c>
      <c r="P27" s="177">
        <f t="shared" ca="1" si="12"/>
        <v>4.91</v>
      </c>
      <c r="Q27" s="177">
        <f t="shared" ca="1" si="13"/>
        <v>0</v>
      </c>
      <c r="R27" s="178">
        <f t="shared" ca="1" si="14"/>
        <v>521.86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536.27</v>
      </c>
      <c r="I28" s="180">
        <f t="shared" ca="1" si="5"/>
        <v>481.36</v>
      </c>
      <c r="J28" s="177">
        <f t="shared" ca="1" si="6"/>
        <v>49.96</v>
      </c>
      <c r="K28" s="177">
        <f t="shared" ca="1" si="7"/>
        <v>4.95</v>
      </c>
      <c r="L28" s="177">
        <f t="shared" ca="1" si="8"/>
        <v>0</v>
      </c>
      <c r="M28" s="178">
        <f t="shared" ca="1" si="9"/>
        <v>536.2700000000001</v>
      </c>
      <c r="N28" s="176">
        <f t="shared" ca="1" si="10"/>
        <v>481.3599999999999</v>
      </c>
      <c r="O28" s="177">
        <f t="shared" ca="1" si="11"/>
        <v>49.959999999999994</v>
      </c>
      <c r="P28" s="177">
        <f t="shared" ca="1" si="12"/>
        <v>4.9499999999999993</v>
      </c>
      <c r="Q28" s="177">
        <f t="shared" ca="1" si="13"/>
        <v>0</v>
      </c>
      <c r="R28" s="178">
        <f t="shared" ca="1" si="14"/>
        <v>536.27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564.73</v>
      </c>
      <c r="I29" s="180">
        <f t="shared" ca="1" si="5"/>
        <v>489.64</v>
      </c>
      <c r="J29" s="177">
        <f t="shared" ca="1" si="6"/>
        <v>70.14</v>
      </c>
      <c r="K29" s="177">
        <f t="shared" ca="1" si="7"/>
        <v>4.95</v>
      </c>
      <c r="L29" s="177">
        <f t="shared" ca="1" si="8"/>
        <v>0</v>
      </c>
      <c r="M29" s="178">
        <f t="shared" ca="1" si="9"/>
        <v>564.73</v>
      </c>
      <c r="N29" s="176">
        <f t="shared" ca="1" si="10"/>
        <v>489.64</v>
      </c>
      <c r="O29" s="177">
        <f t="shared" ca="1" si="11"/>
        <v>70.14</v>
      </c>
      <c r="P29" s="177">
        <f t="shared" ca="1" si="12"/>
        <v>4.95</v>
      </c>
      <c r="Q29" s="177">
        <f t="shared" ca="1" si="13"/>
        <v>0</v>
      </c>
      <c r="R29" s="178">
        <f t="shared" ca="1" si="14"/>
        <v>564.73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618.74</v>
      </c>
      <c r="I30" s="180">
        <f t="shared" ca="1" si="5"/>
        <v>489.65</v>
      </c>
      <c r="J30" s="177">
        <f t="shared" ca="1" si="6"/>
        <v>120.1</v>
      </c>
      <c r="K30" s="177">
        <f t="shared" ca="1" si="7"/>
        <v>8.99</v>
      </c>
      <c r="L30" s="177">
        <f t="shared" ca="1" si="8"/>
        <v>0</v>
      </c>
      <c r="M30" s="178">
        <f t="shared" ca="1" si="9"/>
        <v>618.74</v>
      </c>
      <c r="N30" s="176">
        <f t="shared" ca="1" si="10"/>
        <v>489.65</v>
      </c>
      <c r="O30" s="177">
        <f t="shared" ca="1" si="11"/>
        <v>120.1</v>
      </c>
      <c r="P30" s="177">
        <f t="shared" ca="1" si="12"/>
        <v>8.99</v>
      </c>
      <c r="Q30" s="177">
        <f t="shared" ca="1" si="13"/>
        <v>0</v>
      </c>
      <c r="R30" s="178">
        <f t="shared" ca="1" si="14"/>
        <v>618.74</v>
      </c>
      <c r="W30" s="47"/>
      <c r="X30" s="47">
        <v>30</v>
      </c>
    </row>
    <row r="31" spans="1:24">
      <c r="A31" s="62" t="s">
        <v>73</v>
      </c>
      <c r="B31" s="171">
        <f t="shared" ca="1" si="3"/>
        <v>682.78</v>
      </c>
      <c r="C31" s="176">
        <f t="shared" ca="1" si="4"/>
        <v>509.35387999999989</v>
      </c>
      <c r="D31" s="177">
        <f t="shared" ca="1" si="4"/>
        <v>164.07203400000003</v>
      </c>
      <c r="E31" s="177">
        <f t="shared" ca="1" si="4"/>
        <v>9.3540860000000006</v>
      </c>
      <c r="F31" s="178">
        <f t="shared" ca="1" si="4"/>
        <v>0</v>
      </c>
      <c r="G31" s="179">
        <f t="shared" ca="1" si="1"/>
        <v>0</v>
      </c>
      <c r="H31" s="179">
        <f t="shared" ca="1" si="2"/>
        <v>656.02</v>
      </c>
      <c r="I31" s="180">
        <f t="shared" ca="1" si="5"/>
        <v>489.39</v>
      </c>
      <c r="J31" s="177">
        <f t="shared" ca="1" si="6"/>
        <v>157.63999999999999</v>
      </c>
      <c r="K31" s="177">
        <f t="shared" ca="1" si="7"/>
        <v>8.98</v>
      </c>
      <c r="L31" s="177">
        <f t="shared" ca="1" si="8"/>
        <v>0</v>
      </c>
      <c r="M31" s="178">
        <f t="shared" ca="1" si="9"/>
        <v>656.01</v>
      </c>
      <c r="N31" s="176">
        <f t="shared" ca="1" si="10"/>
        <v>489.3974600996936</v>
      </c>
      <c r="O31" s="177">
        <f t="shared" ca="1" si="11"/>
        <v>157.6424030121492</v>
      </c>
      <c r="P31" s="177">
        <f t="shared" ca="1" si="12"/>
        <v>8.9801368881571939</v>
      </c>
      <c r="Q31" s="177">
        <f t="shared" ca="1" si="13"/>
        <v>0</v>
      </c>
      <c r="R31" s="178">
        <f t="shared" ca="1" si="14"/>
        <v>656.02</v>
      </c>
      <c r="W31" s="47"/>
      <c r="X31" s="47">
        <v>31</v>
      </c>
    </row>
    <row r="32" spans="1:24">
      <c r="A32" s="62" t="s">
        <v>74</v>
      </c>
      <c r="B32" s="171">
        <f t="shared" ca="1" si="3"/>
        <v>682.78</v>
      </c>
      <c r="C32" s="176">
        <f t="shared" ca="1" si="4"/>
        <v>509.35387999999989</v>
      </c>
      <c r="D32" s="177">
        <f t="shared" ca="1" si="4"/>
        <v>164.07203400000003</v>
      </c>
      <c r="E32" s="177">
        <f t="shared" ca="1" si="4"/>
        <v>9.3540860000000006</v>
      </c>
      <c r="F32" s="178">
        <f t="shared" ca="1" si="4"/>
        <v>0</v>
      </c>
      <c r="G32" s="179">
        <f t="shared" ca="1" si="1"/>
        <v>0</v>
      </c>
      <c r="H32" s="179">
        <f t="shared" ca="1" si="2"/>
        <v>656.02</v>
      </c>
      <c r="I32" s="180">
        <f t="shared" ca="1" si="5"/>
        <v>489.39</v>
      </c>
      <c r="J32" s="177">
        <f t="shared" ca="1" si="6"/>
        <v>157.63999999999999</v>
      </c>
      <c r="K32" s="177">
        <f t="shared" ca="1" si="7"/>
        <v>8.98</v>
      </c>
      <c r="L32" s="177">
        <f t="shared" ca="1" si="8"/>
        <v>0</v>
      </c>
      <c r="M32" s="178">
        <f t="shared" ca="1" si="9"/>
        <v>656.01</v>
      </c>
      <c r="N32" s="176">
        <f t="shared" ca="1" si="10"/>
        <v>489.3974600996936</v>
      </c>
      <c r="O32" s="177">
        <f t="shared" ca="1" si="11"/>
        <v>157.6424030121492</v>
      </c>
      <c r="P32" s="177">
        <f t="shared" ca="1" si="12"/>
        <v>8.9801368881571939</v>
      </c>
      <c r="Q32" s="177">
        <f t="shared" ca="1" si="13"/>
        <v>0</v>
      </c>
      <c r="R32" s="178">
        <f t="shared" ca="1" si="14"/>
        <v>656.02</v>
      </c>
      <c r="W32" s="47"/>
      <c r="X32" s="47">
        <v>32</v>
      </c>
    </row>
    <row r="33" spans="1:24">
      <c r="A33" s="62" t="s">
        <v>75</v>
      </c>
      <c r="B33" s="171">
        <f t="shared" ca="1" si="3"/>
        <v>682.78</v>
      </c>
      <c r="C33" s="176">
        <f t="shared" ca="1" si="4"/>
        <v>509.35387999999989</v>
      </c>
      <c r="D33" s="177">
        <f t="shared" ca="1" si="4"/>
        <v>164.07203400000003</v>
      </c>
      <c r="E33" s="177">
        <f t="shared" ca="1" si="4"/>
        <v>9.3540860000000006</v>
      </c>
      <c r="F33" s="178">
        <f t="shared" ca="1" si="4"/>
        <v>0</v>
      </c>
      <c r="G33" s="179">
        <f t="shared" ca="1" si="1"/>
        <v>0</v>
      </c>
      <c r="H33" s="179">
        <f t="shared" ca="1" si="2"/>
        <v>656.02</v>
      </c>
      <c r="I33" s="180">
        <f t="shared" ca="1" si="5"/>
        <v>489.39</v>
      </c>
      <c r="J33" s="177">
        <f t="shared" ca="1" si="6"/>
        <v>157.63999999999999</v>
      </c>
      <c r="K33" s="177">
        <f t="shared" ca="1" si="7"/>
        <v>8.98</v>
      </c>
      <c r="L33" s="177">
        <f t="shared" ca="1" si="8"/>
        <v>0</v>
      </c>
      <c r="M33" s="178">
        <f t="shared" ca="1" si="9"/>
        <v>656.01</v>
      </c>
      <c r="N33" s="176">
        <f t="shared" ca="1" si="10"/>
        <v>489.3974600996936</v>
      </c>
      <c r="O33" s="177">
        <f t="shared" ca="1" si="11"/>
        <v>157.6424030121492</v>
      </c>
      <c r="P33" s="177">
        <f t="shared" ca="1" si="12"/>
        <v>8.9801368881571939</v>
      </c>
      <c r="Q33" s="177">
        <f t="shared" ca="1" si="13"/>
        <v>0</v>
      </c>
      <c r="R33" s="178">
        <f t="shared" ca="1" si="14"/>
        <v>656.02</v>
      </c>
      <c r="W33" s="47"/>
      <c r="X33" s="47">
        <v>33</v>
      </c>
    </row>
    <row r="34" spans="1:24">
      <c r="A34" s="62" t="s">
        <v>76</v>
      </c>
      <c r="B34" s="171">
        <f t="shared" ca="1" si="3"/>
        <v>682.78</v>
      </c>
      <c r="C34" s="176">
        <f t="shared" ca="1" si="4"/>
        <v>509.35387999999989</v>
      </c>
      <c r="D34" s="177">
        <f t="shared" ca="1" si="4"/>
        <v>164.07203400000003</v>
      </c>
      <c r="E34" s="177">
        <f t="shared" ca="1" si="4"/>
        <v>9.3540860000000006</v>
      </c>
      <c r="F34" s="178">
        <f t="shared" ca="1" si="4"/>
        <v>0</v>
      </c>
      <c r="G34" s="179">
        <f t="shared" ca="1" si="1"/>
        <v>0</v>
      </c>
      <c r="H34" s="179">
        <f t="shared" ca="1" si="2"/>
        <v>656.02</v>
      </c>
      <c r="I34" s="180">
        <f t="shared" ca="1" si="5"/>
        <v>489.39</v>
      </c>
      <c r="J34" s="177">
        <f t="shared" ca="1" si="6"/>
        <v>157.63999999999999</v>
      </c>
      <c r="K34" s="177">
        <f t="shared" ca="1" si="7"/>
        <v>8.98</v>
      </c>
      <c r="L34" s="177">
        <f t="shared" ca="1" si="8"/>
        <v>0</v>
      </c>
      <c r="M34" s="178">
        <f t="shared" ca="1" si="9"/>
        <v>656.01</v>
      </c>
      <c r="N34" s="176">
        <f t="shared" ca="1" si="10"/>
        <v>489.3974600996936</v>
      </c>
      <c r="O34" s="177">
        <f t="shared" ca="1" si="11"/>
        <v>157.6424030121492</v>
      </c>
      <c r="P34" s="177">
        <f t="shared" ca="1" si="12"/>
        <v>8.9801368881571939</v>
      </c>
      <c r="Q34" s="177">
        <f t="shared" ca="1" si="13"/>
        <v>0</v>
      </c>
      <c r="R34" s="178">
        <f t="shared" ca="1" si="14"/>
        <v>656.02</v>
      </c>
      <c r="W34" s="47"/>
      <c r="X34" s="47">
        <v>34</v>
      </c>
    </row>
    <row r="35" spans="1:24">
      <c r="A35" s="62" t="s">
        <v>77</v>
      </c>
      <c r="B35" s="171">
        <f t="shared" ca="1" si="3"/>
        <v>682.78</v>
      </c>
      <c r="C35" s="176">
        <f t="shared" ca="1" si="4"/>
        <v>509.35387999999989</v>
      </c>
      <c r="D35" s="177">
        <f t="shared" ca="1" si="4"/>
        <v>164.07203400000003</v>
      </c>
      <c r="E35" s="177">
        <f t="shared" ca="1" si="4"/>
        <v>9.3540860000000006</v>
      </c>
      <c r="F35" s="178">
        <f t="shared" ca="1" si="4"/>
        <v>0</v>
      </c>
      <c r="G35" s="179">
        <f t="shared" ca="1" si="1"/>
        <v>0</v>
      </c>
      <c r="H35" s="179">
        <f t="shared" ca="1" si="2"/>
        <v>656.02</v>
      </c>
      <c r="I35" s="180">
        <f t="shared" ca="1" si="5"/>
        <v>489.39</v>
      </c>
      <c r="J35" s="177">
        <f t="shared" ca="1" si="6"/>
        <v>157.63999999999999</v>
      </c>
      <c r="K35" s="177">
        <f t="shared" ca="1" si="7"/>
        <v>8.98</v>
      </c>
      <c r="L35" s="177">
        <f t="shared" ca="1" si="8"/>
        <v>0</v>
      </c>
      <c r="M35" s="178">
        <f t="shared" ca="1" si="9"/>
        <v>656.01</v>
      </c>
      <c r="N35" s="176">
        <f t="shared" ca="1" si="10"/>
        <v>489.3974600996936</v>
      </c>
      <c r="O35" s="177">
        <f t="shared" ca="1" si="11"/>
        <v>157.6424030121492</v>
      </c>
      <c r="P35" s="177">
        <f t="shared" ca="1" si="12"/>
        <v>8.9801368881571939</v>
      </c>
      <c r="Q35" s="177">
        <f t="shared" ca="1" si="13"/>
        <v>0</v>
      </c>
      <c r="R35" s="178">
        <f t="shared" ca="1" si="14"/>
        <v>656.02</v>
      </c>
      <c r="W35" s="47"/>
      <c r="X35" s="47">
        <v>35</v>
      </c>
    </row>
    <row r="36" spans="1:24">
      <c r="A36" s="62" t="s">
        <v>78</v>
      </c>
      <c r="B36" s="171">
        <f t="shared" ca="1" si="3"/>
        <v>682.78</v>
      </c>
      <c r="C36" s="176">
        <f t="shared" ref="C36:F67" ca="1" si="15">$B36*C$1/100</f>
        <v>509.35387999999989</v>
      </c>
      <c r="D36" s="177">
        <f t="shared" ca="1" si="15"/>
        <v>164.07203400000003</v>
      </c>
      <c r="E36" s="177">
        <f t="shared" ca="1" si="15"/>
        <v>9.3540860000000006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656.02</v>
      </c>
      <c r="I36" s="180">
        <f t="shared" ca="1" si="5"/>
        <v>489.39</v>
      </c>
      <c r="J36" s="177">
        <f t="shared" ca="1" si="6"/>
        <v>157.63999999999999</v>
      </c>
      <c r="K36" s="177">
        <f t="shared" ca="1" si="7"/>
        <v>8.98</v>
      </c>
      <c r="L36" s="177">
        <f t="shared" ca="1" si="8"/>
        <v>0</v>
      </c>
      <c r="M36" s="178">
        <f t="shared" ca="1" si="9"/>
        <v>656.01</v>
      </c>
      <c r="N36" s="176">
        <f t="shared" ca="1" si="10"/>
        <v>489.3974600996936</v>
      </c>
      <c r="O36" s="177">
        <f t="shared" ca="1" si="11"/>
        <v>157.6424030121492</v>
      </c>
      <c r="P36" s="177">
        <f t="shared" ca="1" si="12"/>
        <v>8.9801368881571939</v>
      </c>
      <c r="Q36" s="177">
        <f t="shared" ca="1" si="13"/>
        <v>0</v>
      </c>
      <c r="R36" s="178">
        <f t="shared" ca="1" si="14"/>
        <v>656.02</v>
      </c>
      <c r="W36" s="47"/>
      <c r="X36" s="47">
        <v>36</v>
      </c>
    </row>
    <row r="37" spans="1:24">
      <c r="A37" s="62" t="s">
        <v>79</v>
      </c>
      <c r="B37" s="171">
        <f t="shared" ca="1" si="3"/>
        <v>682.78</v>
      </c>
      <c r="C37" s="176">
        <f t="shared" ca="1" si="15"/>
        <v>509.35387999999989</v>
      </c>
      <c r="D37" s="177">
        <f t="shared" ca="1" si="15"/>
        <v>164.07203400000003</v>
      </c>
      <c r="E37" s="177">
        <f t="shared" ca="1" si="15"/>
        <v>9.3540860000000006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656.02</v>
      </c>
      <c r="I37" s="180">
        <f t="shared" ca="1" si="5"/>
        <v>489.39</v>
      </c>
      <c r="J37" s="177">
        <f t="shared" ca="1" si="6"/>
        <v>157.63999999999999</v>
      </c>
      <c r="K37" s="177">
        <f t="shared" ca="1" si="7"/>
        <v>8.98</v>
      </c>
      <c r="L37" s="177">
        <f t="shared" ca="1" si="8"/>
        <v>0</v>
      </c>
      <c r="M37" s="178">
        <f t="shared" ca="1" si="9"/>
        <v>656.01</v>
      </c>
      <c r="N37" s="176">
        <f t="shared" ca="1" si="10"/>
        <v>489.3974600996936</v>
      </c>
      <c r="O37" s="177">
        <f t="shared" ca="1" si="11"/>
        <v>157.6424030121492</v>
      </c>
      <c r="P37" s="177">
        <f t="shared" ca="1" si="12"/>
        <v>8.9801368881571939</v>
      </c>
      <c r="Q37" s="177">
        <f t="shared" ca="1" si="13"/>
        <v>0</v>
      </c>
      <c r="R37" s="178">
        <f t="shared" ca="1" si="14"/>
        <v>656.02</v>
      </c>
      <c r="W37" s="47"/>
      <c r="X37" s="47">
        <v>37</v>
      </c>
    </row>
    <row r="38" spans="1:24">
      <c r="A38" s="62" t="s">
        <v>80</v>
      </c>
      <c r="B38" s="171">
        <f t="shared" ca="1" si="3"/>
        <v>682.78</v>
      </c>
      <c r="C38" s="176">
        <f t="shared" ca="1" si="15"/>
        <v>509.35387999999989</v>
      </c>
      <c r="D38" s="177">
        <f t="shared" ca="1" si="15"/>
        <v>164.07203400000003</v>
      </c>
      <c r="E38" s="177">
        <f t="shared" ca="1" si="15"/>
        <v>9.3540860000000006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656.02</v>
      </c>
      <c r="I38" s="180">
        <f t="shared" ca="1" si="5"/>
        <v>489.39</v>
      </c>
      <c r="J38" s="177">
        <f t="shared" ca="1" si="6"/>
        <v>157.63999999999999</v>
      </c>
      <c r="K38" s="177">
        <f t="shared" ca="1" si="7"/>
        <v>8.98</v>
      </c>
      <c r="L38" s="177">
        <f t="shared" ca="1" si="8"/>
        <v>0</v>
      </c>
      <c r="M38" s="178">
        <f t="shared" ca="1" si="9"/>
        <v>656.01</v>
      </c>
      <c r="N38" s="176">
        <f t="shared" ca="1" si="10"/>
        <v>489.3974600996936</v>
      </c>
      <c r="O38" s="177">
        <f t="shared" ca="1" si="11"/>
        <v>157.6424030121492</v>
      </c>
      <c r="P38" s="177">
        <f t="shared" ca="1" si="12"/>
        <v>8.9801368881571939</v>
      </c>
      <c r="Q38" s="177">
        <f t="shared" ca="1" si="13"/>
        <v>0</v>
      </c>
      <c r="R38" s="178">
        <f t="shared" ca="1" si="14"/>
        <v>656.02</v>
      </c>
      <c r="W38" s="47"/>
      <c r="X38" s="47">
        <v>38</v>
      </c>
    </row>
    <row r="39" spans="1:24">
      <c r="A39" s="62" t="s">
        <v>81</v>
      </c>
      <c r="B39" s="171">
        <f t="shared" ca="1" si="3"/>
        <v>682.78</v>
      </c>
      <c r="C39" s="176">
        <f t="shared" ca="1" si="15"/>
        <v>509.35387999999989</v>
      </c>
      <c r="D39" s="177">
        <f t="shared" ca="1" si="15"/>
        <v>164.07203400000003</v>
      </c>
      <c r="E39" s="177">
        <f t="shared" ca="1" si="15"/>
        <v>9.3540860000000006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656.02</v>
      </c>
      <c r="I39" s="180">
        <f t="shared" ca="1" si="5"/>
        <v>489.39</v>
      </c>
      <c r="J39" s="177">
        <f t="shared" ca="1" si="6"/>
        <v>157.63999999999999</v>
      </c>
      <c r="K39" s="177">
        <f t="shared" ca="1" si="7"/>
        <v>8.98</v>
      </c>
      <c r="L39" s="177">
        <f t="shared" ca="1" si="8"/>
        <v>0</v>
      </c>
      <c r="M39" s="178">
        <f t="shared" ca="1" si="9"/>
        <v>656.01</v>
      </c>
      <c r="N39" s="176">
        <f t="shared" ca="1" si="10"/>
        <v>489.3974600996936</v>
      </c>
      <c r="O39" s="177">
        <f t="shared" ca="1" si="11"/>
        <v>157.6424030121492</v>
      </c>
      <c r="P39" s="177">
        <f t="shared" ca="1" si="12"/>
        <v>8.9801368881571939</v>
      </c>
      <c r="Q39" s="177">
        <f t="shared" ca="1" si="13"/>
        <v>0</v>
      </c>
      <c r="R39" s="178">
        <f t="shared" ca="1" si="14"/>
        <v>656.02</v>
      </c>
      <c r="W39" s="47"/>
      <c r="X39" s="47">
        <v>39</v>
      </c>
    </row>
    <row r="40" spans="1:24">
      <c r="A40" s="62" t="s">
        <v>82</v>
      </c>
      <c r="B40" s="171">
        <f t="shared" ca="1" si="3"/>
        <v>682.78</v>
      </c>
      <c r="C40" s="176">
        <f t="shared" ca="1" si="15"/>
        <v>509.35387999999989</v>
      </c>
      <c r="D40" s="177">
        <f t="shared" ca="1" si="15"/>
        <v>164.07203400000003</v>
      </c>
      <c r="E40" s="177">
        <f t="shared" ca="1" si="15"/>
        <v>9.3540860000000006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656.02</v>
      </c>
      <c r="I40" s="180">
        <f t="shared" ca="1" si="5"/>
        <v>489.39</v>
      </c>
      <c r="J40" s="177">
        <f t="shared" ca="1" si="6"/>
        <v>157.63999999999999</v>
      </c>
      <c r="K40" s="177">
        <f t="shared" ca="1" si="7"/>
        <v>8.98</v>
      </c>
      <c r="L40" s="177">
        <f t="shared" ca="1" si="8"/>
        <v>0</v>
      </c>
      <c r="M40" s="178">
        <f t="shared" ca="1" si="9"/>
        <v>656.01</v>
      </c>
      <c r="N40" s="176">
        <f t="shared" ca="1" si="10"/>
        <v>489.3974600996936</v>
      </c>
      <c r="O40" s="177">
        <f t="shared" ca="1" si="11"/>
        <v>157.6424030121492</v>
      </c>
      <c r="P40" s="177">
        <f t="shared" ca="1" si="12"/>
        <v>8.9801368881571939</v>
      </c>
      <c r="Q40" s="177">
        <f t="shared" ca="1" si="13"/>
        <v>0</v>
      </c>
      <c r="R40" s="178">
        <f t="shared" ca="1" si="14"/>
        <v>656.02</v>
      </c>
      <c r="W40" s="47"/>
      <c r="X40" s="47">
        <v>40</v>
      </c>
    </row>
    <row r="41" spans="1:24">
      <c r="A41" s="62" t="s">
        <v>83</v>
      </c>
      <c r="B41" s="171">
        <f t="shared" ca="1" si="3"/>
        <v>682.78</v>
      </c>
      <c r="C41" s="176">
        <f t="shared" ca="1" si="15"/>
        <v>509.35387999999989</v>
      </c>
      <c r="D41" s="177">
        <f t="shared" ca="1" si="15"/>
        <v>164.07203400000003</v>
      </c>
      <c r="E41" s="177">
        <f t="shared" ca="1" si="15"/>
        <v>9.3540860000000006</v>
      </c>
      <c r="F41" s="178">
        <f t="shared" ca="1" si="15"/>
        <v>0</v>
      </c>
      <c r="G41" s="179">
        <f t="shared" ca="1" si="1"/>
        <v>0</v>
      </c>
      <c r="H41" s="179">
        <f t="shared" ca="1" si="2"/>
        <v>656.02</v>
      </c>
      <c r="I41" s="180">
        <f t="shared" ca="1" si="5"/>
        <v>489.39</v>
      </c>
      <c r="J41" s="177">
        <f t="shared" ca="1" si="6"/>
        <v>157.63999999999999</v>
      </c>
      <c r="K41" s="177">
        <f t="shared" ca="1" si="7"/>
        <v>8.98</v>
      </c>
      <c r="L41" s="177">
        <f t="shared" ca="1" si="8"/>
        <v>0</v>
      </c>
      <c r="M41" s="178">
        <f t="shared" ca="1" si="9"/>
        <v>656.01</v>
      </c>
      <c r="N41" s="176">
        <f t="shared" ca="1" si="10"/>
        <v>489.3974600996936</v>
      </c>
      <c r="O41" s="177">
        <f t="shared" ca="1" si="11"/>
        <v>157.6424030121492</v>
      </c>
      <c r="P41" s="177">
        <f t="shared" ca="1" si="12"/>
        <v>8.9801368881571939</v>
      </c>
      <c r="Q41" s="177">
        <f t="shared" ca="1" si="13"/>
        <v>0</v>
      </c>
      <c r="R41" s="178">
        <f t="shared" ca="1" si="14"/>
        <v>656.02</v>
      </c>
      <c r="W41" s="47"/>
      <c r="X41" s="47">
        <v>41</v>
      </c>
    </row>
    <row r="42" spans="1:24">
      <c r="A42" s="62" t="s">
        <v>84</v>
      </c>
      <c r="B42" s="171">
        <f t="shared" ca="1" si="3"/>
        <v>682.78</v>
      </c>
      <c r="C42" s="176">
        <f t="shared" ca="1" si="15"/>
        <v>509.35387999999989</v>
      </c>
      <c r="D42" s="177">
        <f t="shared" ca="1" si="15"/>
        <v>164.07203400000003</v>
      </c>
      <c r="E42" s="177">
        <f t="shared" ca="1" si="15"/>
        <v>9.3540860000000006</v>
      </c>
      <c r="F42" s="178">
        <f t="shared" ca="1" si="15"/>
        <v>0</v>
      </c>
      <c r="G42" s="179">
        <f t="shared" ca="1" si="1"/>
        <v>0</v>
      </c>
      <c r="H42" s="179">
        <f t="shared" ca="1" si="2"/>
        <v>656.02</v>
      </c>
      <c r="I42" s="180">
        <f t="shared" ca="1" si="5"/>
        <v>489.39</v>
      </c>
      <c r="J42" s="177">
        <f t="shared" ca="1" si="6"/>
        <v>157.63999999999999</v>
      </c>
      <c r="K42" s="177">
        <f t="shared" ca="1" si="7"/>
        <v>8.98</v>
      </c>
      <c r="L42" s="177">
        <f t="shared" ca="1" si="8"/>
        <v>0</v>
      </c>
      <c r="M42" s="178">
        <f t="shared" ca="1" si="9"/>
        <v>656.01</v>
      </c>
      <c r="N42" s="176">
        <f t="shared" ca="1" si="10"/>
        <v>489.3974600996936</v>
      </c>
      <c r="O42" s="177">
        <f t="shared" ca="1" si="11"/>
        <v>157.6424030121492</v>
      </c>
      <c r="P42" s="177">
        <f t="shared" ca="1" si="12"/>
        <v>8.9801368881571939</v>
      </c>
      <c r="Q42" s="177">
        <f t="shared" ca="1" si="13"/>
        <v>0</v>
      </c>
      <c r="R42" s="178">
        <f t="shared" ca="1" si="14"/>
        <v>656.02</v>
      </c>
      <c r="W42" s="47"/>
      <c r="X42" s="47">
        <v>42</v>
      </c>
    </row>
    <row r="43" spans="1:24">
      <c r="A43" s="62" t="s">
        <v>85</v>
      </c>
      <c r="B43" s="171">
        <f t="shared" ca="1" si="3"/>
        <v>682.78</v>
      </c>
      <c r="C43" s="176">
        <f t="shared" ca="1" si="15"/>
        <v>509.35387999999989</v>
      </c>
      <c r="D43" s="177">
        <f t="shared" ca="1" si="15"/>
        <v>164.07203400000003</v>
      </c>
      <c r="E43" s="177">
        <f t="shared" ca="1" si="15"/>
        <v>9.3540860000000006</v>
      </c>
      <c r="F43" s="178">
        <f t="shared" ca="1" si="15"/>
        <v>0</v>
      </c>
      <c r="G43" s="179">
        <f t="shared" ca="1" si="1"/>
        <v>0</v>
      </c>
      <c r="H43" s="179">
        <f t="shared" ca="1" si="2"/>
        <v>656.02</v>
      </c>
      <c r="I43" s="180">
        <f t="shared" ca="1" si="5"/>
        <v>489.39</v>
      </c>
      <c r="J43" s="177">
        <f t="shared" ca="1" si="6"/>
        <v>157.63999999999999</v>
      </c>
      <c r="K43" s="177">
        <f t="shared" ca="1" si="7"/>
        <v>8.98</v>
      </c>
      <c r="L43" s="177">
        <f t="shared" ca="1" si="8"/>
        <v>0</v>
      </c>
      <c r="M43" s="178">
        <f t="shared" ca="1" si="9"/>
        <v>656.01</v>
      </c>
      <c r="N43" s="176">
        <f t="shared" ca="1" si="10"/>
        <v>489.3974600996936</v>
      </c>
      <c r="O43" s="177">
        <f t="shared" ca="1" si="11"/>
        <v>157.6424030121492</v>
      </c>
      <c r="P43" s="177">
        <f t="shared" ca="1" si="12"/>
        <v>8.9801368881571939</v>
      </c>
      <c r="Q43" s="177">
        <f t="shared" ca="1" si="13"/>
        <v>0</v>
      </c>
      <c r="R43" s="178">
        <f t="shared" ca="1" si="14"/>
        <v>656.02</v>
      </c>
      <c r="W43" s="47"/>
      <c r="X43" s="47">
        <v>43</v>
      </c>
    </row>
    <row r="44" spans="1:24">
      <c r="A44" s="62" t="s">
        <v>86</v>
      </c>
      <c r="B44" s="171">
        <f t="shared" ca="1" si="3"/>
        <v>682.78</v>
      </c>
      <c r="C44" s="176">
        <f t="shared" ca="1" si="15"/>
        <v>509.35387999999989</v>
      </c>
      <c r="D44" s="177">
        <f t="shared" ca="1" si="15"/>
        <v>164.07203400000003</v>
      </c>
      <c r="E44" s="177">
        <f t="shared" ca="1" si="15"/>
        <v>9.3540860000000006</v>
      </c>
      <c r="F44" s="178">
        <f t="shared" ca="1" si="15"/>
        <v>0</v>
      </c>
      <c r="G44" s="179">
        <f t="shared" ca="1" si="1"/>
        <v>0</v>
      </c>
      <c r="H44" s="179">
        <f t="shared" ca="1" si="2"/>
        <v>656.02</v>
      </c>
      <c r="I44" s="180">
        <f t="shared" ca="1" si="5"/>
        <v>489.39</v>
      </c>
      <c r="J44" s="177">
        <f t="shared" ca="1" si="6"/>
        <v>157.63999999999999</v>
      </c>
      <c r="K44" s="177">
        <f t="shared" ca="1" si="7"/>
        <v>8.98</v>
      </c>
      <c r="L44" s="177">
        <f t="shared" ca="1" si="8"/>
        <v>0</v>
      </c>
      <c r="M44" s="178">
        <f t="shared" ca="1" si="9"/>
        <v>656.01</v>
      </c>
      <c r="N44" s="176">
        <f t="shared" ca="1" si="10"/>
        <v>489.3974600996936</v>
      </c>
      <c r="O44" s="177">
        <f t="shared" ca="1" si="11"/>
        <v>157.6424030121492</v>
      </c>
      <c r="P44" s="177">
        <f t="shared" ca="1" si="12"/>
        <v>8.9801368881571939</v>
      </c>
      <c r="Q44" s="177">
        <f t="shared" ca="1" si="13"/>
        <v>0</v>
      </c>
      <c r="R44" s="178">
        <f t="shared" ca="1" si="14"/>
        <v>656.02</v>
      </c>
      <c r="W44" s="47"/>
      <c r="X44" s="47">
        <v>44</v>
      </c>
    </row>
    <row r="45" spans="1:24">
      <c r="A45" s="62" t="s">
        <v>87</v>
      </c>
      <c r="B45" s="171">
        <f t="shared" ca="1" si="3"/>
        <v>682.78</v>
      </c>
      <c r="C45" s="176">
        <f t="shared" ca="1" si="15"/>
        <v>509.35387999999989</v>
      </c>
      <c r="D45" s="177">
        <f t="shared" ca="1" si="15"/>
        <v>164.07203400000003</v>
      </c>
      <c r="E45" s="177">
        <f t="shared" ca="1" si="15"/>
        <v>9.3540860000000006</v>
      </c>
      <c r="F45" s="178">
        <f t="shared" ca="1" si="15"/>
        <v>0</v>
      </c>
      <c r="G45" s="179">
        <f t="shared" ca="1" si="1"/>
        <v>0</v>
      </c>
      <c r="H45" s="179">
        <f t="shared" ca="1" si="2"/>
        <v>656.02</v>
      </c>
      <c r="I45" s="180">
        <f t="shared" ca="1" si="5"/>
        <v>489.39</v>
      </c>
      <c r="J45" s="177">
        <f t="shared" ca="1" si="6"/>
        <v>157.63999999999999</v>
      </c>
      <c r="K45" s="177">
        <f t="shared" ca="1" si="7"/>
        <v>8.98</v>
      </c>
      <c r="L45" s="177">
        <f t="shared" ca="1" si="8"/>
        <v>0</v>
      </c>
      <c r="M45" s="178">
        <f t="shared" ca="1" si="9"/>
        <v>656.01</v>
      </c>
      <c r="N45" s="176">
        <f t="shared" ca="1" si="10"/>
        <v>489.3974600996936</v>
      </c>
      <c r="O45" s="177">
        <f t="shared" ca="1" si="11"/>
        <v>157.6424030121492</v>
      </c>
      <c r="P45" s="177">
        <f t="shared" ca="1" si="12"/>
        <v>8.9801368881571939</v>
      </c>
      <c r="Q45" s="177">
        <f t="shared" ca="1" si="13"/>
        <v>0</v>
      </c>
      <c r="R45" s="178">
        <f t="shared" ca="1" si="14"/>
        <v>656.02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656.36</v>
      </c>
      <c r="I46" s="180">
        <f t="shared" ca="1" si="5"/>
        <v>489.64</v>
      </c>
      <c r="J46" s="177">
        <f t="shared" ca="1" si="6"/>
        <v>157.72</v>
      </c>
      <c r="K46" s="177">
        <f t="shared" ca="1" si="7"/>
        <v>8.99</v>
      </c>
      <c r="L46" s="177">
        <f t="shared" ca="1" si="8"/>
        <v>0</v>
      </c>
      <c r="M46" s="178">
        <f t="shared" ca="1" si="9"/>
        <v>656.35</v>
      </c>
      <c r="N46" s="176">
        <f t="shared" ca="1" si="10"/>
        <v>489.64746004418373</v>
      </c>
      <c r="O46" s="177">
        <f t="shared" ca="1" si="11"/>
        <v>157.72240298621162</v>
      </c>
      <c r="P46" s="177">
        <f t="shared" ca="1" si="12"/>
        <v>8.9901369696046309</v>
      </c>
      <c r="Q46" s="177">
        <f t="shared" ca="1" si="13"/>
        <v>0</v>
      </c>
      <c r="R46" s="178">
        <f t="shared" ca="1" si="14"/>
        <v>656.3599999999999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599.52</v>
      </c>
      <c r="I47" s="180">
        <f t="shared" ca="1" si="5"/>
        <v>489.64</v>
      </c>
      <c r="J47" s="177">
        <f t="shared" ca="1" si="6"/>
        <v>100.88</v>
      </c>
      <c r="K47" s="177">
        <f t="shared" ca="1" si="7"/>
        <v>8.99</v>
      </c>
      <c r="L47" s="177">
        <f t="shared" ca="1" si="8"/>
        <v>0</v>
      </c>
      <c r="M47" s="178">
        <f t="shared" ca="1" si="9"/>
        <v>599.51</v>
      </c>
      <c r="N47" s="176">
        <f t="shared" ca="1" si="10"/>
        <v>489.64816733665828</v>
      </c>
      <c r="O47" s="177">
        <f t="shared" ca="1" si="11"/>
        <v>100.88168270754448</v>
      </c>
      <c r="P47" s="177">
        <f t="shared" ca="1" si="12"/>
        <v>8.990149955797234</v>
      </c>
      <c r="Q47" s="177">
        <f t="shared" ca="1" si="13"/>
        <v>0</v>
      </c>
      <c r="R47" s="178">
        <f t="shared" ca="1" si="14"/>
        <v>599.52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592.79</v>
      </c>
      <c r="I48" s="180">
        <f t="shared" ca="1" si="5"/>
        <v>489.64</v>
      </c>
      <c r="J48" s="177">
        <f t="shared" ca="1" si="6"/>
        <v>94.16</v>
      </c>
      <c r="K48" s="177">
        <f t="shared" ca="1" si="7"/>
        <v>8.99</v>
      </c>
      <c r="L48" s="177">
        <f t="shared" ca="1" si="8"/>
        <v>0</v>
      </c>
      <c r="M48" s="178">
        <f t="shared" ca="1" si="9"/>
        <v>592.79</v>
      </c>
      <c r="N48" s="176">
        <f t="shared" ca="1" si="10"/>
        <v>489.64</v>
      </c>
      <c r="O48" s="177">
        <f t="shared" ca="1" si="11"/>
        <v>94.16</v>
      </c>
      <c r="P48" s="177">
        <f t="shared" ca="1" si="12"/>
        <v>8.99</v>
      </c>
      <c r="Q48" s="177">
        <f t="shared" ca="1" si="13"/>
        <v>0</v>
      </c>
      <c r="R48" s="178">
        <f t="shared" ca="1" si="14"/>
        <v>592.79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585.11</v>
      </c>
      <c r="I49" s="180">
        <f t="shared" ca="1" si="5"/>
        <v>489.64</v>
      </c>
      <c r="J49" s="177">
        <f t="shared" ca="1" si="6"/>
        <v>86.47</v>
      </c>
      <c r="K49" s="177">
        <f t="shared" ca="1" si="7"/>
        <v>8.99</v>
      </c>
      <c r="L49" s="177">
        <f t="shared" ca="1" si="8"/>
        <v>0</v>
      </c>
      <c r="M49" s="178">
        <f t="shared" ca="1" si="9"/>
        <v>585.1</v>
      </c>
      <c r="N49" s="176">
        <f t="shared" ca="1" si="10"/>
        <v>489.64836848401978</v>
      </c>
      <c r="O49" s="177">
        <f t="shared" ca="1" si="11"/>
        <v>86.471477867031268</v>
      </c>
      <c r="P49" s="177">
        <f t="shared" ca="1" si="12"/>
        <v>8.9901536489488976</v>
      </c>
      <c r="Q49" s="177">
        <f t="shared" ca="1" si="13"/>
        <v>0</v>
      </c>
      <c r="R49" s="178">
        <f t="shared" ca="1" si="14"/>
        <v>585.1099999999999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585.11</v>
      </c>
      <c r="I50" s="180">
        <f t="shared" ca="1" si="5"/>
        <v>489.64</v>
      </c>
      <c r="J50" s="177">
        <f t="shared" ca="1" si="6"/>
        <v>86.47</v>
      </c>
      <c r="K50" s="177">
        <f t="shared" ca="1" si="7"/>
        <v>8.99</v>
      </c>
      <c r="L50" s="177">
        <f t="shared" ca="1" si="8"/>
        <v>0</v>
      </c>
      <c r="M50" s="178">
        <f t="shared" ca="1" si="9"/>
        <v>585.1</v>
      </c>
      <c r="N50" s="176">
        <f t="shared" ca="1" si="10"/>
        <v>489.64836848401978</v>
      </c>
      <c r="O50" s="177">
        <f t="shared" ca="1" si="11"/>
        <v>86.471477867031268</v>
      </c>
      <c r="P50" s="177">
        <f t="shared" ca="1" si="12"/>
        <v>8.9901536489488976</v>
      </c>
      <c r="Q50" s="177">
        <f t="shared" ca="1" si="13"/>
        <v>0</v>
      </c>
      <c r="R50" s="178">
        <f t="shared" ca="1" si="14"/>
        <v>585.1099999999999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514.77</v>
      </c>
      <c r="I51" s="180">
        <f t="shared" ca="1" si="5"/>
        <v>489.64</v>
      </c>
      <c r="J51" s="177">
        <f t="shared" ca="1" si="6"/>
        <v>20.18</v>
      </c>
      <c r="K51" s="177">
        <f t="shared" ca="1" si="7"/>
        <v>4.95</v>
      </c>
      <c r="L51" s="177">
        <f t="shared" ca="1" si="8"/>
        <v>0</v>
      </c>
      <c r="M51" s="178">
        <f t="shared" ca="1" si="9"/>
        <v>514.77</v>
      </c>
      <c r="N51" s="176">
        <f t="shared" ca="1" si="10"/>
        <v>489.64</v>
      </c>
      <c r="O51" s="177">
        <f t="shared" ca="1" si="11"/>
        <v>20.18</v>
      </c>
      <c r="P51" s="177">
        <f t="shared" ca="1" si="12"/>
        <v>4.95</v>
      </c>
      <c r="Q51" s="177">
        <f t="shared" ca="1" si="13"/>
        <v>0</v>
      </c>
      <c r="R51" s="178">
        <f t="shared" ca="1" si="14"/>
        <v>514.77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514.77</v>
      </c>
      <c r="I52" s="180">
        <f t="shared" ca="1" si="5"/>
        <v>489.64</v>
      </c>
      <c r="J52" s="177">
        <f t="shared" ca="1" si="6"/>
        <v>20.18</v>
      </c>
      <c r="K52" s="177">
        <f t="shared" ca="1" si="7"/>
        <v>4.95</v>
      </c>
      <c r="L52" s="177">
        <f t="shared" ca="1" si="8"/>
        <v>0</v>
      </c>
      <c r="M52" s="178">
        <f t="shared" ca="1" si="9"/>
        <v>514.77</v>
      </c>
      <c r="N52" s="176">
        <f t="shared" ca="1" si="10"/>
        <v>489.64</v>
      </c>
      <c r="O52" s="177">
        <f t="shared" ca="1" si="11"/>
        <v>20.18</v>
      </c>
      <c r="P52" s="177">
        <f t="shared" ca="1" si="12"/>
        <v>4.95</v>
      </c>
      <c r="Q52" s="177">
        <f t="shared" ca="1" si="13"/>
        <v>0</v>
      </c>
      <c r="R52" s="178">
        <f t="shared" ca="1" si="14"/>
        <v>514.77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514.77</v>
      </c>
      <c r="I53" s="180">
        <f t="shared" ca="1" si="5"/>
        <v>489.64</v>
      </c>
      <c r="J53" s="177">
        <f t="shared" ca="1" si="6"/>
        <v>20.18</v>
      </c>
      <c r="K53" s="177">
        <f t="shared" ca="1" si="7"/>
        <v>4.95</v>
      </c>
      <c r="L53" s="177">
        <f t="shared" ca="1" si="8"/>
        <v>0</v>
      </c>
      <c r="M53" s="178">
        <f t="shared" ca="1" si="9"/>
        <v>514.77</v>
      </c>
      <c r="N53" s="176">
        <f t="shared" ca="1" si="10"/>
        <v>489.64</v>
      </c>
      <c r="O53" s="177">
        <f t="shared" ca="1" si="11"/>
        <v>20.18</v>
      </c>
      <c r="P53" s="177">
        <f t="shared" ca="1" si="12"/>
        <v>4.95</v>
      </c>
      <c r="Q53" s="177">
        <f t="shared" ca="1" si="13"/>
        <v>0</v>
      </c>
      <c r="R53" s="178">
        <f t="shared" ca="1" si="14"/>
        <v>514.77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447.53</v>
      </c>
      <c r="I54" s="180">
        <f t="shared" ca="1" si="5"/>
        <v>422.41</v>
      </c>
      <c r="J54" s="177">
        <f t="shared" ca="1" si="6"/>
        <v>20.18</v>
      </c>
      <c r="K54" s="177">
        <f t="shared" ca="1" si="7"/>
        <v>4.95</v>
      </c>
      <c r="L54" s="177">
        <f t="shared" ca="1" si="8"/>
        <v>0</v>
      </c>
      <c r="M54" s="178">
        <f t="shared" ca="1" si="9"/>
        <v>447.54</v>
      </c>
      <c r="N54" s="176">
        <f t="shared" ca="1" si="10"/>
        <v>422.40056151405457</v>
      </c>
      <c r="O54" s="177">
        <f t="shared" ca="1" si="11"/>
        <v>20.179549090584079</v>
      </c>
      <c r="P54" s="177">
        <f t="shared" ca="1" si="12"/>
        <v>4.9498893953613079</v>
      </c>
      <c r="Q54" s="177">
        <f t="shared" ca="1" si="13"/>
        <v>0</v>
      </c>
      <c r="R54" s="178">
        <f t="shared" ca="1" si="14"/>
        <v>447.53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409.44</v>
      </c>
      <c r="I55" s="180">
        <f t="shared" ca="1" si="5"/>
        <v>384.32</v>
      </c>
      <c r="J55" s="177">
        <f t="shared" ca="1" si="6"/>
        <v>20.18</v>
      </c>
      <c r="K55" s="177">
        <f t="shared" ca="1" si="7"/>
        <v>4.95</v>
      </c>
      <c r="L55" s="177">
        <f t="shared" ca="1" si="8"/>
        <v>0</v>
      </c>
      <c r="M55" s="178">
        <f t="shared" ca="1" si="9"/>
        <v>409.45</v>
      </c>
      <c r="N55" s="176">
        <f t="shared" ca="1" si="10"/>
        <v>384.31061375015264</v>
      </c>
      <c r="O55" s="177">
        <f t="shared" ca="1" si="11"/>
        <v>20.179507143729392</v>
      </c>
      <c r="P55" s="177">
        <f t="shared" ca="1" si="12"/>
        <v>4.9498791061179634</v>
      </c>
      <c r="Q55" s="177">
        <f t="shared" ca="1" si="13"/>
        <v>0</v>
      </c>
      <c r="R55" s="178">
        <f t="shared" ca="1" si="14"/>
        <v>409.44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409.44</v>
      </c>
      <c r="I56" s="180">
        <f t="shared" ca="1" si="5"/>
        <v>384.32</v>
      </c>
      <c r="J56" s="177">
        <f t="shared" ca="1" si="6"/>
        <v>20.18</v>
      </c>
      <c r="K56" s="177">
        <f t="shared" ca="1" si="7"/>
        <v>4.95</v>
      </c>
      <c r="L56" s="177">
        <f t="shared" ca="1" si="8"/>
        <v>0</v>
      </c>
      <c r="M56" s="178">
        <f t="shared" ca="1" si="9"/>
        <v>409.45</v>
      </c>
      <c r="N56" s="176">
        <f t="shared" ca="1" si="10"/>
        <v>384.31061375015264</v>
      </c>
      <c r="O56" s="177">
        <f t="shared" ca="1" si="11"/>
        <v>20.179507143729392</v>
      </c>
      <c r="P56" s="177">
        <f t="shared" ca="1" si="12"/>
        <v>4.9498791061179634</v>
      </c>
      <c r="Q56" s="177">
        <f t="shared" ca="1" si="13"/>
        <v>0</v>
      </c>
      <c r="R56" s="178">
        <f t="shared" ca="1" si="14"/>
        <v>409.44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409.44</v>
      </c>
      <c r="I57" s="180">
        <f t="shared" ca="1" si="5"/>
        <v>384.32</v>
      </c>
      <c r="J57" s="177">
        <f t="shared" ca="1" si="6"/>
        <v>20.18</v>
      </c>
      <c r="K57" s="177">
        <f t="shared" ca="1" si="7"/>
        <v>4.95</v>
      </c>
      <c r="L57" s="177">
        <f t="shared" ca="1" si="8"/>
        <v>0</v>
      </c>
      <c r="M57" s="178">
        <f t="shared" ca="1" si="9"/>
        <v>409.45</v>
      </c>
      <c r="N57" s="176">
        <f t="shared" ca="1" si="10"/>
        <v>384.31061375015264</v>
      </c>
      <c r="O57" s="177">
        <f t="shared" ca="1" si="11"/>
        <v>20.179507143729392</v>
      </c>
      <c r="P57" s="177">
        <f t="shared" ca="1" si="12"/>
        <v>4.9498791061179634</v>
      </c>
      <c r="Q57" s="177">
        <f t="shared" ca="1" si="13"/>
        <v>0</v>
      </c>
      <c r="R57" s="178">
        <f t="shared" ca="1" si="14"/>
        <v>409.44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409.44</v>
      </c>
      <c r="I58" s="180">
        <f t="shared" ca="1" si="5"/>
        <v>384.32</v>
      </c>
      <c r="J58" s="177">
        <f t="shared" ca="1" si="6"/>
        <v>20.18</v>
      </c>
      <c r="K58" s="177">
        <f t="shared" ca="1" si="7"/>
        <v>4.95</v>
      </c>
      <c r="L58" s="177">
        <f t="shared" ca="1" si="8"/>
        <v>0</v>
      </c>
      <c r="M58" s="178">
        <f t="shared" ca="1" si="9"/>
        <v>409.45</v>
      </c>
      <c r="N58" s="176">
        <f t="shared" ca="1" si="10"/>
        <v>384.31061375015264</v>
      </c>
      <c r="O58" s="177">
        <f t="shared" ca="1" si="11"/>
        <v>20.179507143729392</v>
      </c>
      <c r="P58" s="177">
        <f t="shared" ca="1" si="12"/>
        <v>4.9498791061179634</v>
      </c>
      <c r="Q58" s="177">
        <f t="shared" ca="1" si="13"/>
        <v>0</v>
      </c>
      <c r="R58" s="178">
        <f t="shared" ca="1" si="14"/>
        <v>409.44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409.44</v>
      </c>
      <c r="I59" s="180">
        <f t="shared" ca="1" si="5"/>
        <v>384.32</v>
      </c>
      <c r="J59" s="177">
        <f t="shared" ca="1" si="6"/>
        <v>20.18</v>
      </c>
      <c r="K59" s="177">
        <f t="shared" ca="1" si="7"/>
        <v>4.95</v>
      </c>
      <c r="L59" s="177">
        <f t="shared" ca="1" si="8"/>
        <v>0</v>
      </c>
      <c r="M59" s="178">
        <f t="shared" ca="1" si="9"/>
        <v>409.45</v>
      </c>
      <c r="N59" s="176">
        <f t="shared" ca="1" si="10"/>
        <v>384.31061375015264</v>
      </c>
      <c r="O59" s="177">
        <f t="shared" ca="1" si="11"/>
        <v>20.179507143729392</v>
      </c>
      <c r="P59" s="177">
        <f t="shared" ca="1" si="12"/>
        <v>4.9498791061179634</v>
      </c>
      <c r="Q59" s="177">
        <f t="shared" ca="1" si="13"/>
        <v>0</v>
      </c>
      <c r="R59" s="178">
        <f t="shared" ca="1" si="14"/>
        <v>409.44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409.44</v>
      </c>
      <c r="I60" s="180">
        <f t="shared" ca="1" si="5"/>
        <v>384.32</v>
      </c>
      <c r="J60" s="177">
        <f t="shared" ca="1" si="6"/>
        <v>20.18</v>
      </c>
      <c r="K60" s="177">
        <f t="shared" ca="1" si="7"/>
        <v>4.95</v>
      </c>
      <c r="L60" s="177">
        <f t="shared" ca="1" si="8"/>
        <v>0</v>
      </c>
      <c r="M60" s="178">
        <f t="shared" ca="1" si="9"/>
        <v>409.45</v>
      </c>
      <c r="N60" s="176">
        <f t="shared" ca="1" si="10"/>
        <v>384.31061375015264</v>
      </c>
      <c r="O60" s="177">
        <f t="shared" ca="1" si="11"/>
        <v>20.179507143729392</v>
      </c>
      <c r="P60" s="177">
        <f t="shared" ca="1" si="12"/>
        <v>4.9498791061179634</v>
      </c>
      <c r="Q60" s="177">
        <f t="shared" ca="1" si="13"/>
        <v>0</v>
      </c>
      <c r="R60" s="178">
        <f t="shared" ca="1" si="14"/>
        <v>409.44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409.44</v>
      </c>
      <c r="I61" s="180">
        <f t="shared" ca="1" si="5"/>
        <v>384.32</v>
      </c>
      <c r="J61" s="177">
        <f t="shared" ca="1" si="6"/>
        <v>20.18</v>
      </c>
      <c r="K61" s="177">
        <f t="shared" ca="1" si="7"/>
        <v>4.95</v>
      </c>
      <c r="L61" s="177">
        <f t="shared" ca="1" si="8"/>
        <v>0</v>
      </c>
      <c r="M61" s="178">
        <f t="shared" ca="1" si="9"/>
        <v>409.45</v>
      </c>
      <c r="N61" s="176">
        <f t="shared" ca="1" si="10"/>
        <v>384.31061375015264</v>
      </c>
      <c r="O61" s="177">
        <f t="shared" ca="1" si="11"/>
        <v>20.179507143729392</v>
      </c>
      <c r="P61" s="177">
        <f t="shared" ca="1" si="12"/>
        <v>4.9498791061179634</v>
      </c>
      <c r="Q61" s="177">
        <f t="shared" ca="1" si="13"/>
        <v>0</v>
      </c>
      <c r="R61" s="178">
        <f t="shared" ca="1" si="14"/>
        <v>409.44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409.44</v>
      </c>
      <c r="I62" s="180">
        <f t="shared" ca="1" si="5"/>
        <v>384.32</v>
      </c>
      <c r="J62" s="177">
        <f t="shared" ca="1" si="6"/>
        <v>20.18</v>
      </c>
      <c r="K62" s="177">
        <f t="shared" ca="1" si="7"/>
        <v>4.95</v>
      </c>
      <c r="L62" s="177">
        <f t="shared" ca="1" si="8"/>
        <v>0</v>
      </c>
      <c r="M62" s="178">
        <f t="shared" ca="1" si="9"/>
        <v>409.45</v>
      </c>
      <c r="N62" s="176">
        <f t="shared" ca="1" si="10"/>
        <v>384.31061375015264</v>
      </c>
      <c r="O62" s="177">
        <f t="shared" ca="1" si="11"/>
        <v>20.179507143729392</v>
      </c>
      <c r="P62" s="177">
        <f t="shared" ca="1" si="12"/>
        <v>4.9498791061179634</v>
      </c>
      <c r="Q62" s="177">
        <f t="shared" ca="1" si="13"/>
        <v>0</v>
      </c>
      <c r="R62" s="178">
        <f t="shared" ca="1" si="14"/>
        <v>409.44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409.44</v>
      </c>
      <c r="I63" s="180">
        <f t="shared" ca="1" si="5"/>
        <v>384.32</v>
      </c>
      <c r="J63" s="177">
        <f t="shared" ca="1" si="6"/>
        <v>20.18</v>
      </c>
      <c r="K63" s="177">
        <f t="shared" ca="1" si="7"/>
        <v>4.95</v>
      </c>
      <c r="L63" s="177">
        <f t="shared" ca="1" si="8"/>
        <v>0</v>
      </c>
      <c r="M63" s="178">
        <f t="shared" ca="1" si="9"/>
        <v>409.45</v>
      </c>
      <c r="N63" s="176">
        <f t="shared" ca="1" si="10"/>
        <v>384.31061375015264</v>
      </c>
      <c r="O63" s="177">
        <f t="shared" ca="1" si="11"/>
        <v>20.179507143729392</v>
      </c>
      <c r="P63" s="177">
        <f t="shared" ca="1" si="12"/>
        <v>4.9498791061179634</v>
      </c>
      <c r="Q63" s="177">
        <f t="shared" ca="1" si="13"/>
        <v>0</v>
      </c>
      <c r="R63" s="178">
        <f t="shared" ca="1" si="14"/>
        <v>409.44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419.05</v>
      </c>
      <c r="I64" s="180">
        <f t="shared" ca="1" si="5"/>
        <v>384.32</v>
      </c>
      <c r="J64" s="177">
        <f t="shared" ca="1" si="6"/>
        <v>29.78</v>
      </c>
      <c r="K64" s="177">
        <f t="shared" ca="1" si="7"/>
        <v>4.95</v>
      </c>
      <c r="L64" s="177">
        <f t="shared" ca="1" si="8"/>
        <v>0</v>
      </c>
      <c r="M64" s="178">
        <f t="shared" ca="1" si="9"/>
        <v>419.05</v>
      </c>
      <c r="N64" s="176">
        <f t="shared" ca="1" si="10"/>
        <v>384.32</v>
      </c>
      <c r="O64" s="177">
        <f t="shared" ca="1" si="11"/>
        <v>29.78</v>
      </c>
      <c r="P64" s="177">
        <f t="shared" ca="1" si="12"/>
        <v>4.95</v>
      </c>
      <c r="Q64" s="177">
        <f t="shared" ca="1" si="13"/>
        <v>0</v>
      </c>
      <c r="R64" s="178">
        <f t="shared" ca="1" si="14"/>
        <v>419.05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439.23</v>
      </c>
      <c r="I65" s="180">
        <f t="shared" ca="1" si="5"/>
        <v>384.32</v>
      </c>
      <c r="J65" s="177">
        <f t="shared" ca="1" si="6"/>
        <v>49.96</v>
      </c>
      <c r="K65" s="177">
        <f t="shared" ca="1" si="7"/>
        <v>4.95</v>
      </c>
      <c r="L65" s="177">
        <f t="shared" ca="1" si="8"/>
        <v>0</v>
      </c>
      <c r="M65" s="178">
        <f t="shared" ca="1" si="9"/>
        <v>439.22999999999996</v>
      </c>
      <c r="N65" s="176">
        <f t="shared" ca="1" si="10"/>
        <v>384.32000000000005</v>
      </c>
      <c r="O65" s="177">
        <f t="shared" ca="1" si="11"/>
        <v>49.960000000000008</v>
      </c>
      <c r="P65" s="177">
        <f t="shared" ca="1" si="12"/>
        <v>4.9500000000000011</v>
      </c>
      <c r="Q65" s="177">
        <f t="shared" ca="1" si="13"/>
        <v>0</v>
      </c>
      <c r="R65" s="178">
        <f t="shared" ca="1" si="14"/>
        <v>439.23000000000008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439.23</v>
      </c>
      <c r="I66" s="180">
        <f t="shared" ca="1" si="5"/>
        <v>384.32</v>
      </c>
      <c r="J66" s="177">
        <f t="shared" ca="1" si="6"/>
        <v>49.96</v>
      </c>
      <c r="K66" s="177">
        <f t="shared" ca="1" si="7"/>
        <v>4.95</v>
      </c>
      <c r="L66" s="177">
        <f t="shared" ca="1" si="8"/>
        <v>0</v>
      </c>
      <c r="M66" s="178">
        <f t="shared" ca="1" si="9"/>
        <v>439.22999999999996</v>
      </c>
      <c r="N66" s="176">
        <f t="shared" ca="1" si="10"/>
        <v>384.32000000000005</v>
      </c>
      <c r="O66" s="177">
        <f t="shared" ca="1" si="11"/>
        <v>49.960000000000008</v>
      </c>
      <c r="P66" s="177">
        <f t="shared" ca="1" si="12"/>
        <v>4.9500000000000011</v>
      </c>
      <c r="Q66" s="177">
        <f t="shared" ca="1" si="13"/>
        <v>0</v>
      </c>
      <c r="R66" s="178">
        <f t="shared" ca="1" si="14"/>
        <v>439.23000000000008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473.06</v>
      </c>
      <c r="I67" s="180">
        <f t="shared" ca="1" si="5"/>
        <v>384.32</v>
      </c>
      <c r="J67" s="177">
        <f t="shared" ca="1" si="6"/>
        <v>79.75</v>
      </c>
      <c r="K67" s="177">
        <f t="shared" ca="1" si="7"/>
        <v>8.99</v>
      </c>
      <c r="L67" s="177">
        <f t="shared" ca="1" si="8"/>
        <v>0</v>
      </c>
      <c r="M67" s="178">
        <f t="shared" ca="1" si="9"/>
        <v>473.06</v>
      </c>
      <c r="N67" s="176">
        <f t="shared" ca="1" si="10"/>
        <v>384.32</v>
      </c>
      <c r="O67" s="177">
        <f t="shared" ca="1" si="11"/>
        <v>79.75</v>
      </c>
      <c r="P67" s="177">
        <f t="shared" ca="1" si="12"/>
        <v>8.99</v>
      </c>
      <c r="Q67" s="177">
        <f t="shared" ca="1" si="13"/>
        <v>0</v>
      </c>
      <c r="R67" s="178">
        <f t="shared" ca="1" si="14"/>
        <v>473.06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492.28</v>
      </c>
      <c r="I68" s="180">
        <f t="shared" ref="I68:I98" ca="1" si="20">INDIRECT("BRPL_EOD!" &amp; $V$3 &amp; X68)</f>
        <v>384.32</v>
      </c>
      <c r="J68" s="177">
        <f t="shared" ref="J68:J98" ca="1" si="21">INDIRECT("BYPL_EOD!" &amp; $V$3 &amp; X68)</f>
        <v>98.96</v>
      </c>
      <c r="K68" s="177">
        <f t="shared" ref="K68:K98" ca="1" si="22">INDIRECT("TPDDL_EOD!" &amp; $V$3 &amp; X68)</f>
        <v>8.99</v>
      </c>
      <c r="L68" s="177">
        <f t="shared" ref="L68:L98" ca="1" si="23">INDIRECT("NDMC_EOD!" &amp; $V$3 &amp; X68)</f>
        <v>0</v>
      </c>
      <c r="M68" s="178">
        <f t="shared" ref="M68:M98" ca="1" si="24">SUM(I68:L68)</f>
        <v>492.27</v>
      </c>
      <c r="N68" s="176">
        <f t="shared" ref="N68:N98" ca="1" si="25">INDIRECT("BRPL_ISGS_exbus!" &amp; $V$3 &amp; X68)</f>
        <v>384.3278070977309</v>
      </c>
      <c r="O68" s="177">
        <f t="shared" ref="O68:O98" ca="1" si="26">INDIRECT("BYPL_ISGS_exbus!" &amp; $V$3 &amp; X68)</f>
        <v>98.962010278911976</v>
      </c>
      <c r="P68" s="177">
        <f t="shared" ref="P68:P98" ca="1" si="27">INDIRECT("TPDDL_ISGS_exbus!" &amp; $V$3 &amp; X68)</f>
        <v>8.9901826233571001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492.28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492.28</v>
      </c>
      <c r="I69" s="180">
        <f t="shared" ca="1" si="20"/>
        <v>384.32</v>
      </c>
      <c r="J69" s="177">
        <f t="shared" ca="1" si="21"/>
        <v>98.96</v>
      </c>
      <c r="K69" s="177">
        <f t="shared" ca="1" si="22"/>
        <v>8.99</v>
      </c>
      <c r="L69" s="177">
        <f t="shared" ca="1" si="23"/>
        <v>0</v>
      </c>
      <c r="M69" s="178">
        <f t="shared" ca="1" si="24"/>
        <v>492.27</v>
      </c>
      <c r="N69" s="176">
        <f t="shared" ca="1" si="25"/>
        <v>384.3278070977309</v>
      </c>
      <c r="O69" s="177">
        <f t="shared" ca="1" si="26"/>
        <v>98.962010278911976</v>
      </c>
      <c r="P69" s="177">
        <f t="shared" ca="1" si="27"/>
        <v>8.9901826233571001</v>
      </c>
      <c r="Q69" s="177">
        <f t="shared" ca="1" si="28"/>
        <v>0</v>
      </c>
      <c r="R69" s="178">
        <f t="shared" ca="1" si="29"/>
        <v>492.28</v>
      </c>
      <c r="W69" s="47"/>
      <c r="X69" s="47">
        <v>69</v>
      </c>
    </row>
    <row r="70" spans="1:24">
      <c r="A70" s="62" t="s">
        <v>112</v>
      </c>
      <c r="B70" s="171">
        <f t="shared" ca="1" si="18"/>
        <v>682.78</v>
      </c>
      <c r="C70" s="176">
        <f t="shared" ca="1" si="19"/>
        <v>509.35387999999989</v>
      </c>
      <c r="D70" s="177">
        <f t="shared" ca="1" si="19"/>
        <v>164.07203400000003</v>
      </c>
      <c r="E70" s="177">
        <f t="shared" ca="1" si="19"/>
        <v>9.3540860000000006</v>
      </c>
      <c r="F70" s="178">
        <f t="shared" ca="1" si="19"/>
        <v>0</v>
      </c>
      <c r="G70" s="179">
        <f t="shared" ca="1" si="16"/>
        <v>0</v>
      </c>
      <c r="H70" s="179">
        <f t="shared" ca="1" si="17"/>
        <v>565.29</v>
      </c>
      <c r="I70" s="180">
        <f t="shared" ca="1" si="20"/>
        <v>432.36</v>
      </c>
      <c r="J70" s="177">
        <f t="shared" ca="1" si="21"/>
        <v>123.94</v>
      </c>
      <c r="K70" s="177">
        <f t="shared" ca="1" si="22"/>
        <v>8.98</v>
      </c>
      <c r="L70" s="177">
        <f t="shared" ca="1" si="23"/>
        <v>0</v>
      </c>
      <c r="M70" s="178">
        <f t="shared" ca="1" si="24"/>
        <v>565.28</v>
      </c>
      <c r="N70" s="176">
        <f t="shared" ca="1" si="25"/>
        <v>432.36764859892446</v>
      </c>
      <c r="O70" s="177">
        <f t="shared" ca="1" si="26"/>
        <v>123.94219254174922</v>
      </c>
      <c r="P70" s="177">
        <f t="shared" ca="1" si="27"/>
        <v>8.9801588593263517</v>
      </c>
      <c r="Q70" s="177">
        <f t="shared" ca="1" si="28"/>
        <v>0</v>
      </c>
      <c r="R70" s="178">
        <f t="shared" ca="1" si="29"/>
        <v>565.29000000000008</v>
      </c>
      <c r="W70" s="47"/>
      <c r="X70" s="47">
        <v>70</v>
      </c>
    </row>
    <row r="71" spans="1:24">
      <c r="A71" s="62" t="s">
        <v>113</v>
      </c>
      <c r="B71" s="171">
        <f t="shared" ca="1" si="18"/>
        <v>682.78</v>
      </c>
      <c r="C71" s="176">
        <f t="shared" ca="1" si="19"/>
        <v>509.35387999999989</v>
      </c>
      <c r="D71" s="177">
        <f t="shared" ca="1" si="19"/>
        <v>164.07203400000003</v>
      </c>
      <c r="E71" s="177">
        <f t="shared" ca="1" si="19"/>
        <v>9.3540860000000006</v>
      </c>
      <c r="F71" s="178">
        <f t="shared" ca="1" si="19"/>
        <v>0</v>
      </c>
      <c r="G71" s="179">
        <f t="shared" ca="1" si="16"/>
        <v>0</v>
      </c>
      <c r="H71" s="179">
        <f t="shared" ca="1" si="17"/>
        <v>656.02</v>
      </c>
      <c r="I71" s="180">
        <f t="shared" ca="1" si="20"/>
        <v>489.39</v>
      </c>
      <c r="J71" s="177">
        <f t="shared" ca="1" si="21"/>
        <v>157.63999999999999</v>
      </c>
      <c r="K71" s="177">
        <f t="shared" ca="1" si="22"/>
        <v>8.98</v>
      </c>
      <c r="L71" s="177">
        <f t="shared" ca="1" si="23"/>
        <v>0</v>
      </c>
      <c r="M71" s="178">
        <f t="shared" ca="1" si="24"/>
        <v>656.01</v>
      </c>
      <c r="N71" s="176">
        <f t="shared" ca="1" si="25"/>
        <v>489.3974600996936</v>
      </c>
      <c r="O71" s="177">
        <f t="shared" ca="1" si="26"/>
        <v>157.6424030121492</v>
      </c>
      <c r="P71" s="177">
        <f t="shared" ca="1" si="27"/>
        <v>8.9801368881571939</v>
      </c>
      <c r="Q71" s="177">
        <f t="shared" ca="1" si="28"/>
        <v>0</v>
      </c>
      <c r="R71" s="178">
        <f t="shared" ca="1" si="29"/>
        <v>656.02</v>
      </c>
      <c r="W71" s="47"/>
      <c r="X71" s="47">
        <v>71</v>
      </c>
    </row>
    <row r="72" spans="1:24">
      <c r="A72" s="62" t="s">
        <v>114</v>
      </c>
      <c r="B72" s="171">
        <f t="shared" ca="1" si="18"/>
        <v>682.78</v>
      </c>
      <c r="C72" s="176">
        <f t="shared" ca="1" si="19"/>
        <v>509.35387999999989</v>
      </c>
      <c r="D72" s="177">
        <f t="shared" ca="1" si="19"/>
        <v>164.07203400000003</v>
      </c>
      <c r="E72" s="177">
        <f t="shared" ca="1" si="19"/>
        <v>9.3540860000000006</v>
      </c>
      <c r="F72" s="178">
        <f t="shared" ca="1" si="19"/>
        <v>0</v>
      </c>
      <c r="G72" s="179">
        <f t="shared" ca="1" si="16"/>
        <v>0</v>
      </c>
      <c r="H72" s="179">
        <f t="shared" ca="1" si="17"/>
        <v>656.02</v>
      </c>
      <c r="I72" s="180">
        <f t="shared" ca="1" si="20"/>
        <v>489.39</v>
      </c>
      <c r="J72" s="177">
        <f t="shared" ca="1" si="21"/>
        <v>157.63999999999999</v>
      </c>
      <c r="K72" s="177">
        <f t="shared" ca="1" si="22"/>
        <v>8.98</v>
      </c>
      <c r="L72" s="177">
        <f t="shared" ca="1" si="23"/>
        <v>0</v>
      </c>
      <c r="M72" s="178">
        <f t="shared" ca="1" si="24"/>
        <v>656.01</v>
      </c>
      <c r="N72" s="176">
        <f t="shared" ca="1" si="25"/>
        <v>489.3974600996936</v>
      </c>
      <c r="O72" s="177">
        <f t="shared" ca="1" si="26"/>
        <v>157.6424030121492</v>
      </c>
      <c r="P72" s="177">
        <f t="shared" ca="1" si="27"/>
        <v>8.9801368881571939</v>
      </c>
      <c r="Q72" s="177">
        <f t="shared" ca="1" si="28"/>
        <v>0</v>
      </c>
      <c r="R72" s="178">
        <f t="shared" ca="1" si="29"/>
        <v>656.02</v>
      </c>
      <c r="W72" s="47"/>
      <c r="X72" s="47">
        <v>72</v>
      </c>
    </row>
    <row r="73" spans="1:24">
      <c r="A73" s="62" t="s">
        <v>115</v>
      </c>
      <c r="B73" s="171">
        <f t="shared" ca="1" si="18"/>
        <v>682.78</v>
      </c>
      <c r="C73" s="176">
        <f t="shared" ca="1" si="19"/>
        <v>509.35387999999989</v>
      </c>
      <c r="D73" s="177">
        <f t="shared" ca="1" si="19"/>
        <v>164.07203400000003</v>
      </c>
      <c r="E73" s="177">
        <f t="shared" ca="1" si="19"/>
        <v>9.3540860000000006</v>
      </c>
      <c r="F73" s="178">
        <f t="shared" ca="1" si="19"/>
        <v>0</v>
      </c>
      <c r="G73" s="179">
        <f t="shared" ca="1" si="16"/>
        <v>0</v>
      </c>
      <c r="H73" s="179">
        <f t="shared" ca="1" si="17"/>
        <v>656.02</v>
      </c>
      <c r="I73" s="180">
        <f t="shared" ca="1" si="20"/>
        <v>489.39</v>
      </c>
      <c r="J73" s="177">
        <f t="shared" ca="1" si="21"/>
        <v>157.63999999999999</v>
      </c>
      <c r="K73" s="177">
        <f t="shared" ca="1" si="22"/>
        <v>8.98</v>
      </c>
      <c r="L73" s="177">
        <f t="shared" ca="1" si="23"/>
        <v>0</v>
      </c>
      <c r="M73" s="178">
        <f t="shared" ca="1" si="24"/>
        <v>656.01</v>
      </c>
      <c r="N73" s="176">
        <f t="shared" ca="1" si="25"/>
        <v>489.3974600996936</v>
      </c>
      <c r="O73" s="177">
        <f t="shared" ca="1" si="26"/>
        <v>157.6424030121492</v>
      </c>
      <c r="P73" s="177">
        <f t="shared" ca="1" si="27"/>
        <v>8.9801368881571939</v>
      </c>
      <c r="Q73" s="177">
        <f t="shared" ca="1" si="28"/>
        <v>0</v>
      </c>
      <c r="R73" s="178">
        <f t="shared" ca="1" si="29"/>
        <v>656.02</v>
      </c>
      <c r="W73" s="47"/>
      <c r="X73" s="47">
        <v>73</v>
      </c>
    </row>
    <row r="74" spans="1:24">
      <c r="A74" s="62" t="s">
        <v>116</v>
      </c>
      <c r="B74" s="171">
        <f t="shared" ca="1" si="18"/>
        <v>682.78</v>
      </c>
      <c r="C74" s="176">
        <f t="shared" ca="1" si="19"/>
        <v>509.35387999999989</v>
      </c>
      <c r="D74" s="177">
        <f t="shared" ca="1" si="19"/>
        <v>164.07203400000003</v>
      </c>
      <c r="E74" s="177">
        <f t="shared" ca="1" si="19"/>
        <v>9.3540860000000006</v>
      </c>
      <c r="F74" s="178">
        <f t="shared" ca="1" si="19"/>
        <v>0</v>
      </c>
      <c r="G74" s="179">
        <f t="shared" ca="1" si="16"/>
        <v>0</v>
      </c>
      <c r="H74" s="179">
        <f t="shared" ca="1" si="17"/>
        <v>656.02</v>
      </c>
      <c r="I74" s="180">
        <f t="shared" ca="1" si="20"/>
        <v>489.39</v>
      </c>
      <c r="J74" s="177">
        <f t="shared" ca="1" si="21"/>
        <v>157.63999999999999</v>
      </c>
      <c r="K74" s="177">
        <f t="shared" ca="1" si="22"/>
        <v>8.98</v>
      </c>
      <c r="L74" s="177">
        <f t="shared" ca="1" si="23"/>
        <v>0</v>
      </c>
      <c r="M74" s="178">
        <f t="shared" ca="1" si="24"/>
        <v>656.01</v>
      </c>
      <c r="N74" s="176">
        <f t="shared" ca="1" si="25"/>
        <v>489.3974600996936</v>
      </c>
      <c r="O74" s="177">
        <f t="shared" ca="1" si="26"/>
        <v>157.6424030121492</v>
      </c>
      <c r="P74" s="177">
        <f t="shared" ca="1" si="27"/>
        <v>8.9801368881571939</v>
      </c>
      <c r="Q74" s="177">
        <f t="shared" ca="1" si="28"/>
        <v>0</v>
      </c>
      <c r="R74" s="178">
        <f t="shared" ca="1" si="29"/>
        <v>656.02</v>
      </c>
      <c r="W74" s="47"/>
      <c r="X74" s="47">
        <v>74</v>
      </c>
    </row>
    <row r="75" spans="1:24">
      <c r="A75" s="62" t="s">
        <v>117</v>
      </c>
      <c r="B75" s="171">
        <f t="shared" ca="1" si="18"/>
        <v>682.78</v>
      </c>
      <c r="C75" s="176">
        <f t="shared" ca="1" si="19"/>
        <v>509.35387999999989</v>
      </c>
      <c r="D75" s="177">
        <f t="shared" ca="1" si="19"/>
        <v>164.07203400000003</v>
      </c>
      <c r="E75" s="177">
        <f t="shared" ca="1" si="19"/>
        <v>9.3540860000000006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656.02</v>
      </c>
      <c r="I75" s="180">
        <f t="shared" ca="1" si="20"/>
        <v>489.39</v>
      </c>
      <c r="J75" s="177">
        <f t="shared" ca="1" si="21"/>
        <v>157.63999999999999</v>
      </c>
      <c r="K75" s="177">
        <f t="shared" ca="1" si="22"/>
        <v>8.98</v>
      </c>
      <c r="L75" s="177">
        <f t="shared" ca="1" si="23"/>
        <v>0</v>
      </c>
      <c r="M75" s="178">
        <f t="shared" ca="1" si="24"/>
        <v>656.01</v>
      </c>
      <c r="N75" s="176">
        <f t="shared" ca="1" si="25"/>
        <v>489.3974600996936</v>
      </c>
      <c r="O75" s="177">
        <f t="shared" ca="1" si="26"/>
        <v>157.6424030121492</v>
      </c>
      <c r="P75" s="177">
        <f t="shared" ca="1" si="27"/>
        <v>8.9801368881571939</v>
      </c>
      <c r="Q75" s="177">
        <f t="shared" ca="1" si="28"/>
        <v>0</v>
      </c>
      <c r="R75" s="178">
        <f t="shared" ca="1" si="29"/>
        <v>656.02</v>
      </c>
      <c r="W75" s="47"/>
      <c r="X75" s="47">
        <v>75</v>
      </c>
    </row>
    <row r="76" spans="1:24">
      <c r="A76" s="62" t="s">
        <v>118</v>
      </c>
      <c r="B76" s="171">
        <f t="shared" ca="1" si="18"/>
        <v>682.78</v>
      </c>
      <c r="C76" s="176">
        <f t="shared" ca="1" si="19"/>
        <v>509.35387999999989</v>
      </c>
      <c r="D76" s="177">
        <f t="shared" ca="1" si="19"/>
        <v>164.07203400000003</v>
      </c>
      <c r="E76" s="177">
        <f t="shared" ca="1" si="19"/>
        <v>9.3540860000000006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656.02</v>
      </c>
      <c r="I76" s="180">
        <f t="shared" ca="1" si="20"/>
        <v>489.39</v>
      </c>
      <c r="J76" s="177">
        <f t="shared" ca="1" si="21"/>
        <v>157.63999999999999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656.01</v>
      </c>
      <c r="N76" s="176">
        <f t="shared" ca="1" si="25"/>
        <v>489.3974600996936</v>
      </c>
      <c r="O76" s="177">
        <f t="shared" ca="1" si="26"/>
        <v>157.6424030121492</v>
      </c>
      <c r="P76" s="177">
        <f t="shared" ca="1" si="27"/>
        <v>8.9801368881571939</v>
      </c>
      <c r="Q76" s="177">
        <f t="shared" ca="1" si="28"/>
        <v>0</v>
      </c>
      <c r="R76" s="178">
        <f t="shared" ca="1" si="29"/>
        <v>656.02</v>
      </c>
      <c r="W76" s="47"/>
      <c r="X76" s="47">
        <v>76</v>
      </c>
    </row>
    <row r="77" spans="1:24">
      <c r="A77" s="62" t="s">
        <v>119</v>
      </c>
      <c r="B77" s="171">
        <f t="shared" ca="1" si="18"/>
        <v>682.78</v>
      </c>
      <c r="C77" s="176">
        <f t="shared" ca="1" si="19"/>
        <v>509.35387999999989</v>
      </c>
      <c r="D77" s="177">
        <f t="shared" ca="1" si="19"/>
        <v>164.07203400000003</v>
      </c>
      <c r="E77" s="177">
        <f t="shared" ca="1" si="19"/>
        <v>9.3540860000000006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656.02</v>
      </c>
      <c r="I77" s="180">
        <f t="shared" ca="1" si="20"/>
        <v>489.39</v>
      </c>
      <c r="J77" s="177">
        <f t="shared" ca="1" si="21"/>
        <v>157.63999999999999</v>
      </c>
      <c r="K77" s="177">
        <f t="shared" ca="1" si="22"/>
        <v>8.98</v>
      </c>
      <c r="L77" s="177">
        <f t="shared" ca="1" si="23"/>
        <v>0</v>
      </c>
      <c r="M77" s="178">
        <f t="shared" ca="1" si="24"/>
        <v>656.01</v>
      </c>
      <c r="N77" s="176">
        <f t="shared" ca="1" si="25"/>
        <v>489.3974600996936</v>
      </c>
      <c r="O77" s="177">
        <f t="shared" ca="1" si="26"/>
        <v>157.6424030121492</v>
      </c>
      <c r="P77" s="177">
        <f t="shared" ca="1" si="27"/>
        <v>8.9801368881571939</v>
      </c>
      <c r="Q77" s="177">
        <f t="shared" ca="1" si="28"/>
        <v>0</v>
      </c>
      <c r="R77" s="178">
        <f t="shared" ca="1" si="29"/>
        <v>656.02</v>
      </c>
      <c r="W77" s="47"/>
      <c r="X77" s="47">
        <v>77</v>
      </c>
    </row>
    <row r="78" spans="1:24">
      <c r="A78" s="62" t="s">
        <v>120</v>
      </c>
      <c r="B78" s="171">
        <f t="shared" ca="1" si="18"/>
        <v>682.78</v>
      </c>
      <c r="C78" s="176">
        <f t="shared" ca="1" si="19"/>
        <v>509.35387999999989</v>
      </c>
      <c r="D78" s="177">
        <f t="shared" ca="1" si="19"/>
        <v>164.07203400000003</v>
      </c>
      <c r="E78" s="177">
        <f t="shared" ca="1" si="19"/>
        <v>9.3540860000000006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656.02</v>
      </c>
      <c r="I78" s="180">
        <f t="shared" ca="1" si="20"/>
        <v>489.39</v>
      </c>
      <c r="J78" s="177">
        <f t="shared" ca="1" si="21"/>
        <v>157.63999999999999</v>
      </c>
      <c r="K78" s="177">
        <f t="shared" ca="1" si="22"/>
        <v>8.98</v>
      </c>
      <c r="L78" s="177">
        <f t="shared" ca="1" si="23"/>
        <v>0</v>
      </c>
      <c r="M78" s="178">
        <f t="shared" ca="1" si="24"/>
        <v>656.01</v>
      </c>
      <c r="N78" s="176">
        <f t="shared" ca="1" si="25"/>
        <v>489.3974600996936</v>
      </c>
      <c r="O78" s="177">
        <f t="shared" ca="1" si="26"/>
        <v>157.6424030121492</v>
      </c>
      <c r="P78" s="177">
        <f t="shared" ca="1" si="27"/>
        <v>8.9801368881571939</v>
      </c>
      <c r="Q78" s="177">
        <f t="shared" ca="1" si="28"/>
        <v>0</v>
      </c>
      <c r="R78" s="178">
        <f t="shared" ca="1" si="29"/>
        <v>656.02</v>
      </c>
      <c r="W78" s="47"/>
      <c r="X78" s="47">
        <v>78</v>
      </c>
    </row>
    <row r="79" spans="1:24">
      <c r="A79" s="62" t="s">
        <v>121</v>
      </c>
      <c r="B79" s="171">
        <f t="shared" ca="1" si="18"/>
        <v>682.78</v>
      </c>
      <c r="C79" s="176">
        <f t="shared" ca="1" si="19"/>
        <v>509.35387999999989</v>
      </c>
      <c r="D79" s="177">
        <f t="shared" ca="1" si="19"/>
        <v>164.07203400000003</v>
      </c>
      <c r="E79" s="177">
        <f t="shared" ca="1" si="19"/>
        <v>9.3540860000000006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656.02</v>
      </c>
      <c r="I79" s="180">
        <f t="shared" ca="1" si="20"/>
        <v>489.39</v>
      </c>
      <c r="J79" s="177">
        <f t="shared" ca="1" si="21"/>
        <v>157.63999999999999</v>
      </c>
      <c r="K79" s="177">
        <f t="shared" ca="1" si="22"/>
        <v>8.98</v>
      </c>
      <c r="L79" s="177">
        <f t="shared" ca="1" si="23"/>
        <v>0</v>
      </c>
      <c r="M79" s="178">
        <f t="shared" ca="1" si="24"/>
        <v>656.01</v>
      </c>
      <c r="N79" s="176">
        <f t="shared" ca="1" si="25"/>
        <v>489.3974600996936</v>
      </c>
      <c r="O79" s="177">
        <f t="shared" ca="1" si="26"/>
        <v>157.6424030121492</v>
      </c>
      <c r="P79" s="177">
        <f t="shared" ca="1" si="27"/>
        <v>8.9801368881571939</v>
      </c>
      <c r="Q79" s="177">
        <f t="shared" ca="1" si="28"/>
        <v>0</v>
      </c>
      <c r="R79" s="178">
        <f t="shared" ca="1" si="29"/>
        <v>656.02</v>
      </c>
      <c r="W79" s="47"/>
      <c r="X79" s="47">
        <v>79</v>
      </c>
    </row>
    <row r="80" spans="1:24">
      <c r="A80" s="62" t="s">
        <v>122</v>
      </c>
      <c r="B80" s="171">
        <f t="shared" ca="1" si="18"/>
        <v>682.78</v>
      </c>
      <c r="C80" s="176">
        <f t="shared" ca="1" si="19"/>
        <v>509.35387999999989</v>
      </c>
      <c r="D80" s="177">
        <f t="shared" ca="1" si="19"/>
        <v>164.07203400000003</v>
      </c>
      <c r="E80" s="177">
        <f t="shared" ca="1" si="19"/>
        <v>9.3540860000000006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656.02</v>
      </c>
      <c r="I80" s="180">
        <f t="shared" ca="1" si="20"/>
        <v>489.39</v>
      </c>
      <c r="J80" s="177">
        <f t="shared" ca="1" si="21"/>
        <v>157.63999999999999</v>
      </c>
      <c r="K80" s="177">
        <f t="shared" ca="1" si="22"/>
        <v>8.98</v>
      </c>
      <c r="L80" s="177">
        <f t="shared" ca="1" si="23"/>
        <v>0</v>
      </c>
      <c r="M80" s="178">
        <f t="shared" ca="1" si="24"/>
        <v>656.01</v>
      </c>
      <c r="N80" s="176">
        <f t="shared" ca="1" si="25"/>
        <v>489.3974600996936</v>
      </c>
      <c r="O80" s="177">
        <f t="shared" ca="1" si="26"/>
        <v>157.6424030121492</v>
      </c>
      <c r="P80" s="177">
        <f t="shared" ca="1" si="27"/>
        <v>8.9801368881571939</v>
      </c>
      <c r="Q80" s="177">
        <f t="shared" ca="1" si="28"/>
        <v>0</v>
      </c>
      <c r="R80" s="178">
        <f t="shared" ca="1" si="29"/>
        <v>656.02</v>
      </c>
      <c r="W80" s="47"/>
      <c r="X80" s="47">
        <v>80</v>
      </c>
    </row>
    <row r="81" spans="1:24">
      <c r="A81" s="62" t="s">
        <v>123</v>
      </c>
      <c r="B81" s="171">
        <f t="shared" ca="1" si="18"/>
        <v>682.78</v>
      </c>
      <c r="C81" s="176">
        <f t="shared" ca="1" si="19"/>
        <v>509.35387999999989</v>
      </c>
      <c r="D81" s="177">
        <f t="shared" ca="1" si="19"/>
        <v>164.07203400000003</v>
      </c>
      <c r="E81" s="177">
        <f t="shared" ca="1" si="19"/>
        <v>9.3540860000000006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656.02</v>
      </c>
      <c r="I81" s="180">
        <f t="shared" ca="1" si="20"/>
        <v>489.39</v>
      </c>
      <c r="J81" s="177">
        <f t="shared" ca="1" si="21"/>
        <v>157.63999999999999</v>
      </c>
      <c r="K81" s="177">
        <f t="shared" ca="1" si="22"/>
        <v>8.98</v>
      </c>
      <c r="L81" s="177">
        <f t="shared" ca="1" si="23"/>
        <v>0</v>
      </c>
      <c r="M81" s="178">
        <f t="shared" ca="1" si="24"/>
        <v>656.01</v>
      </c>
      <c r="N81" s="176">
        <f t="shared" ca="1" si="25"/>
        <v>489.3974600996936</v>
      </c>
      <c r="O81" s="177">
        <f t="shared" ca="1" si="26"/>
        <v>157.6424030121492</v>
      </c>
      <c r="P81" s="177">
        <f t="shared" ca="1" si="27"/>
        <v>8.9801368881571939</v>
      </c>
      <c r="Q81" s="177">
        <f t="shared" ca="1" si="28"/>
        <v>0</v>
      </c>
      <c r="R81" s="178">
        <f t="shared" ca="1" si="29"/>
        <v>656.02</v>
      </c>
      <c r="W81" s="47"/>
      <c r="X81" s="47">
        <v>81</v>
      </c>
    </row>
    <row r="82" spans="1:24">
      <c r="A82" s="62" t="s">
        <v>124</v>
      </c>
      <c r="B82" s="171">
        <f t="shared" ca="1" si="18"/>
        <v>682.78</v>
      </c>
      <c r="C82" s="176">
        <f t="shared" ca="1" si="19"/>
        <v>509.35387999999989</v>
      </c>
      <c r="D82" s="177">
        <f t="shared" ca="1" si="19"/>
        <v>164.07203400000003</v>
      </c>
      <c r="E82" s="177">
        <f t="shared" ca="1" si="19"/>
        <v>9.3540860000000006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656.02</v>
      </c>
      <c r="I82" s="180">
        <f t="shared" ca="1" si="20"/>
        <v>489.39</v>
      </c>
      <c r="J82" s="177">
        <f t="shared" ca="1" si="21"/>
        <v>157.63999999999999</v>
      </c>
      <c r="K82" s="177">
        <f t="shared" ca="1" si="22"/>
        <v>8.98</v>
      </c>
      <c r="L82" s="177">
        <f t="shared" ca="1" si="23"/>
        <v>0</v>
      </c>
      <c r="M82" s="178">
        <f t="shared" ca="1" si="24"/>
        <v>656.01</v>
      </c>
      <c r="N82" s="176">
        <f t="shared" ca="1" si="25"/>
        <v>489.3974600996936</v>
      </c>
      <c r="O82" s="177">
        <f t="shared" ca="1" si="26"/>
        <v>157.6424030121492</v>
      </c>
      <c r="P82" s="177">
        <f t="shared" ca="1" si="27"/>
        <v>8.9801368881571939</v>
      </c>
      <c r="Q82" s="177">
        <f t="shared" ca="1" si="28"/>
        <v>0</v>
      </c>
      <c r="R82" s="178">
        <f t="shared" ca="1" si="29"/>
        <v>656.02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656.36</v>
      </c>
      <c r="I83" s="180">
        <f t="shared" ca="1" si="20"/>
        <v>489.64</v>
      </c>
      <c r="J83" s="177">
        <f t="shared" ca="1" si="21"/>
        <v>157.72</v>
      </c>
      <c r="K83" s="177">
        <f t="shared" ca="1" si="22"/>
        <v>8.99</v>
      </c>
      <c r="L83" s="177">
        <f t="shared" ca="1" si="23"/>
        <v>0</v>
      </c>
      <c r="M83" s="178">
        <f t="shared" ca="1" si="24"/>
        <v>656.35</v>
      </c>
      <c r="N83" s="176">
        <f t="shared" ca="1" si="25"/>
        <v>489.64746004418373</v>
      </c>
      <c r="O83" s="177">
        <f t="shared" ca="1" si="26"/>
        <v>157.72240298621162</v>
      </c>
      <c r="P83" s="177">
        <f t="shared" ca="1" si="27"/>
        <v>8.9901369696046309</v>
      </c>
      <c r="Q83" s="177">
        <f t="shared" ca="1" si="28"/>
        <v>0</v>
      </c>
      <c r="R83" s="178">
        <f t="shared" ca="1" si="29"/>
        <v>656.3599999999999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656.36</v>
      </c>
      <c r="I84" s="180">
        <f t="shared" ca="1" si="20"/>
        <v>489.64</v>
      </c>
      <c r="J84" s="177">
        <f t="shared" ca="1" si="21"/>
        <v>157.72</v>
      </c>
      <c r="K84" s="177">
        <f t="shared" ca="1" si="22"/>
        <v>8.99</v>
      </c>
      <c r="L84" s="177">
        <f t="shared" ca="1" si="23"/>
        <v>0</v>
      </c>
      <c r="M84" s="178">
        <f t="shared" ca="1" si="24"/>
        <v>656.35</v>
      </c>
      <c r="N84" s="176">
        <f t="shared" ca="1" si="25"/>
        <v>489.64746004418373</v>
      </c>
      <c r="O84" s="177">
        <f t="shared" ca="1" si="26"/>
        <v>157.72240298621162</v>
      </c>
      <c r="P84" s="177">
        <f t="shared" ca="1" si="27"/>
        <v>8.9901369696046309</v>
      </c>
      <c r="Q84" s="177">
        <f t="shared" ca="1" si="28"/>
        <v>0</v>
      </c>
      <c r="R84" s="178">
        <f t="shared" ca="1" si="29"/>
        <v>656.3599999999999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656.36</v>
      </c>
      <c r="I85" s="180">
        <f t="shared" ca="1" si="20"/>
        <v>489.64</v>
      </c>
      <c r="J85" s="177">
        <f t="shared" ca="1" si="21"/>
        <v>157.72</v>
      </c>
      <c r="K85" s="177">
        <f t="shared" ca="1" si="22"/>
        <v>8.99</v>
      </c>
      <c r="L85" s="177">
        <f t="shared" ca="1" si="23"/>
        <v>0</v>
      </c>
      <c r="M85" s="178">
        <f t="shared" ca="1" si="24"/>
        <v>656.35</v>
      </c>
      <c r="N85" s="176">
        <f t="shared" ca="1" si="25"/>
        <v>489.64746004418373</v>
      </c>
      <c r="O85" s="177">
        <f t="shared" ca="1" si="26"/>
        <v>157.72240298621162</v>
      </c>
      <c r="P85" s="177">
        <f t="shared" ca="1" si="27"/>
        <v>8.9901369696046309</v>
      </c>
      <c r="Q85" s="177">
        <f t="shared" ca="1" si="28"/>
        <v>0</v>
      </c>
      <c r="R85" s="178">
        <f t="shared" ca="1" si="29"/>
        <v>656.3599999999999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656.36</v>
      </c>
      <c r="I86" s="180">
        <f t="shared" ca="1" si="20"/>
        <v>489.64</v>
      </c>
      <c r="J86" s="177">
        <f t="shared" ca="1" si="21"/>
        <v>157.72</v>
      </c>
      <c r="K86" s="177">
        <f t="shared" ca="1" si="22"/>
        <v>8.99</v>
      </c>
      <c r="L86" s="177">
        <f t="shared" ca="1" si="23"/>
        <v>0</v>
      </c>
      <c r="M86" s="178">
        <f t="shared" ca="1" si="24"/>
        <v>656.35</v>
      </c>
      <c r="N86" s="176">
        <f t="shared" ca="1" si="25"/>
        <v>489.64746004418373</v>
      </c>
      <c r="O86" s="177">
        <f t="shared" ca="1" si="26"/>
        <v>157.72240298621162</v>
      </c>
      <c r="P86" s="177">
        <f t="shared" ca="1" si="27"/>
        <v>8.9901369696046309</v>
      </c>
      <c r="Q86" s="177">
        <f t="shared" ca="1" si="28"/>
        <v>0</v>
      </c>
      <c r="R86" s="178">
        <f t="shared" ca="1" si="29"/>
        <v>656.3599999999999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640.63</v>
      </c>
      <c r="I87" s="180">
        <f t="shared" ca="1" si="20"/>
        <v>489.64</v>
      </c>
      <c r="J87" s="177">
        <f t="shared" ca="1" si="21"/>
        <v>146.04</v>
      </c>
      <c r="K87" s="177">
        <f t="shared" ca="1" si="22"/>
        <v>4.95</v>
      </c>
      <c r="L87" s="177">
        <f t="shared" ca="1" si="23"/>
        <v>0</v>
      </c>
      <c r="M87" s="178">
        <f t="shared" ca="1" si="24"/>
        <v>640.63</v>
      </c>
      <c r="N87" s="176">
        <f t="shared" ca="1" si="25"/>
        <v>489.64</v>
      </c>
      <c r="O87" s="177">
        <f t="shared" ca="1" si="26"/>
        <v>146.04</v>
      </c>
      <c r="P87" s="177">
        <f t="shared" ca="1" si="27"/>
        <v>4.95</v>
      </c>
      <c r="Q87" s="177">
        <f t="shared" ca="1" si="28"/>
        <v>0</v>
      </c>
      <c r="R87" s="178">
        <f t="shared" ca="1" si="29"/>
        <v>640.63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633.91</v>
      </c>
      <c r="I88" s="180">
        <f t="shared" ca="1" si="20"/>
        <v>489.65</v>
      </c>
      <c r="J88" s="177">
        <f t="shared" ca="1" si="21"/>
        <v>139.32</v>
      </c>
      <c r="K88" s="177">
        <f t="shared" ca="1" si="22"/>
        <v>4.95</v>
      </c>
      <c r="L88" s="177">
        <f t="shared" ca="1" si="23"/>
        <v>0</v>
      </c>
      <c r="M88" s="178">
        <f t="shared" ca="1" si="24"/>
        <v>633.92000000000007</v>
      </c>
      <c r="N88" s="176">
        <f t="shared" ca="1" si="25"/>
        <v>489.64227583922252</v>
      </c>
      <c r="O88" s="177">
        <f t="shared" ca="1" si="26"/>
        <v>139.31780224634019</v>
      </c>
      <c r="P88" s="177">
        <f t="shared" ca="1" si="27"/>
        <v>4.9499219144371525</v>
      </c>
      <c r="Q88" s="177">
        <f t="shared" ca="1" si="28"/>
        <v>0</v>
      </c>
      <c r="R88" s="178">
        <f t="shared" ca="1" si="29"/>
        <v>633.90999999999985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609.89</v>
      </c>
      <c r="I89" s="180">
        <f t="shared" ca="1" si="20"/>
        <v>489.65</v>
      </c>
      <c r="J89" s="177">
        <f t="shared" ca="1" si="21"/>
        <v>115.3</v>
      </c>
      <c r="K89" s="177">
        <f t="shared" ca="1" si="22"/>
        <v>4.95</v>
      </c>
      <c r="L89" s="177">
        <f t="shared" ca="1" si="23"/>
        <v>0</v>
      </c>
      <c r="M89" s="178">
        <f t="shared" ca="1" si="24"/>
        <v>609.9</v>
      </c>
      <c r="N89" s="176">
        <f t="shared" ca="1" si="25"/>
        <v>489.64197163469419</v>
      </c>
      <c r="O89" s="177">
        <f t="shared" ca="1" si="26"/>
        <v>115.29810952615183</v>
      </c>
      <c r="P89" s="177">
        <f t="shared" ca="1" si="27"/>
        <v>4.9499188391539599</v>
      </c>
      <c r="Q89" s="177">
        <f t="shared" ca="1" si="28"/>
        <v>0</v>
      </c>
      <c r="R89" s="178">
        <f t="shared" ca="1" si="29"/>
        <v>609.89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590.66999999999996</v>
      </c>
      <c r="I90" s="180">
        <f t="shared" ca="1" si="20"/>
        <v>489.64</v>
      </c>
      <c r="J90" s="177">
        <f t="shared" ca="1" si="21"/>
        <v>96.08</v>
      </c>
      <c r="K90" s="177">
        <f t="shared" ca="1" si="22"/>
        <v>4.95</v>
      </c>
      <c r="L90" s="177">
        <f t="shared" ca="1" si="23"/>
        <v>0</v>
      </c>
      <c r="M90" s="178">
        <f t="shared" ca="1" si="24"/>
        <v>590.67000000000007</v>
      </c>
      <c r="N90" s="176">
        <f t="shared" ca="1" si="25"/>
        <v>489.63999999999987</v>
      </c>
      <c r="O90" s="177">
        <f t="shared" ca="1" si="26"/>
        <v>96.079999999999984</v>
      </c>
      <c r="P90" s="177">
        <f t="shared" ca="1" si="27"/>
        <v>4.9499999999999993</v>
      </c>
      <c r="Q90" s="177">
        <f t="shared" ca="1" si="28"/>
        <v>0</v>
      </c>
      <c r="R90" s="178">
        <f t="shared" ca="1" si="29"/>
        <v>590.66999999999985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543.48</v>
      </c>
      <c r="I91" s="180">
        <f t="shared" ca="1" si="20"/>
        <v>489.65</v>
      </c>
      <c r="J91" s="177">
        <f t="shared" ca="1" si="21"/>
        <v>48.89</v>
      </c>
      <c r="K91" s="177">
        <f t="shared" ca="1" si="22"/>
        <v>4.95</v>
      </c>
      <c r="L91" s="177">
        <f t="shared" ca="1" si="23"/>
        <v>0</v>
      </c>
      <c r="M91" s="178">
        <f t="shared" ca="1" si="24"/>
        <v>543.49</v>
      </c>
      <c r="N91" s="176">
        <f t="shared" ca="1" si="25"/>
        <v>489.6409906346023</v>
      </c>
      <c r="O91" s="177">
        <f t="shared" ca="1" si="26"/>
        <v>48.889100443430422</v>
      </c>
      <c r="P91" s="177">
        <f t="shared" ca="1" si="27"/>
        <v>4.9499089219672854</v>
      </c>
      <c r="Q91" s="177">
        <f t="shared" ca="1" si="28"/>
        <v>0</v>
      </c>
      <c r="R91" s="178">
        <f t="shared" ca="1" si="29"/>
        <v>543.48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534.61</v>
      </c>
      <c r="I92" s="180">
        <f t="shared" ca="1" si="20"/>
        <v>489.64</v>
      </c>
      <c r="J92" s="177">
        <f t="shared" ca="1" si="21"/>
        <v>40.020000000000003</v>
      </c>
      <c r="K92" s="177">
        <f t="shared" ca="1" si="22"/>
        <v>4.95</v>
      </c>
      <c r="L92" s="177">
        <f t="shared" ca="1" si="23"/>
        <v>0</v>
      </c>
      <c r="M92" s="178">
        <f t="shared" ca="1" si="24"/>
        <v>534.61</v>
      </c>
      <c r="N92" s="176">
        <f t="shared" ca="1" si="25"/>
        <v>489.64</v>
      </c>
      <c r="O92" s="177">
        <f t="shared" ca="1" si="26"/>
        <v>40.020000000000003</v>
      </c>
      <c r="P92" s="177">
        <f t="shared" ca="1" si="27"/>
        <v>4.95</v>
      </c>
      <c r="Q92" s="177">
        <f t="shared" ca="1" si="28"/>
        <v>0</v>
      </c>
      <c r="R92" s="178">
        <f t="shared" ca="1" si="29"/>
        <v>534.61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534.61</v>
      </c>
      <c r="I93" s="180">
        <f t="shared" ca="1" si="20"/>
        <v>489.64</v>
      </c>
      <c r="J93" s="177">
        <f t="shared" ca="1" si="21"/>
        <v>40.020000000000003</v>
      </c>
      <c r="K93" s="177">
        <f t="shared" ca="1" si="22"/>
        <v>4.95</v>
      </c>
      <c r="L93" s="177">
        <f t="shared" ca="1" si="23"/>
        <v>0</v>
      </c>
      <c r="M93" s="178">
        <f t="shared" ca="1" si="24"/>
        <v>534.61</v>
      </c>
      <c r="N93" s="176">
        <f t="shared" ca="1" si="25"/>
        <v>489.64</v>
      </c>
      <c r="O93" s="177">
        <f t="shared" ca="1" si="26"/>
        <v>40.020000000000003</v>
      </c>
      <c r="P93" s="177">
        <f t="shared" ca="1" si="27"/>
        <v>4.95</v>
      </c>
      <c r="Q93" s="177">
        <f t="shared" ca="1" si="28"/>
        <v>0</v>
      </c>
      <c r="R93" s="178">
        <f t="shared" ca="1" si="29"/>
        <v>534.61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534.61</v>
      </c>
      <c r="I94" s="180">
        <f t="shared" ca="1" si="20"/>
        <v>489.64</v>
      </c>
      <c r="J94" s="177">
        <f t="shared" ca="1" si="21"/>
        <v>40.020000000000003</v>
      </c>
      <c r="K94" s="177">
        <f t="shared" ca="1" si="22"/>
        <v>4.95</v>
      </c>
      <c r="L94" s="177">
        <f t="shared" ca="1" si="23"/>
        <v>0</v>
      </c>
      <c r="M94" s="178">
        <f t="shared" ca="1" si="24"/>
        <v>534.61</v>
      </c>
      <c r="N94" s="176">
        <f t="shared" ca="1" si="25"/>
        <v>489.64</v>
      </c>
      <c r="O94" s="177">
        <f t="shared" ca="1" si="26"/>
        <v>40.020000000000003</v>
      </c>
      <c r="P94" s="177">
        <f t="shared" ca="1" si="27"/>
        <v>4.95</v>
      </c>
      <c r="Q94" s="177">
        <f t="shared" ca="1" si="28"/>
        <v>0</v>
      </c>
      <c r="R94" s="178">
        <f t="shared" ca="1" si="29"/>
        <v>534.61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487.68</v>
      </c>
      <c r="I95" s="180">
        <f t="shared" ca="1" si="20"/>
        <v>451.57</v>
      </c>
      <c r="J95" s="177">
        <f t="shared" ca="1" si="21"/>
        <v>31.16</v>
      </c>
      <c r="K95" s="177">
        <f t="shared" ca="1" si="22"/>
        <v>4.95</v>
      </c>
      <c r="L95" s="177">
        <f t="shared" ca="1" si="23"/>
        <v>0</v>
      </c>
      <c r="M95" s="178">
        <f t="shared" ca="1" si="24"/>
        <v>487.68</v>
      </c>
      <c r="N95" s="176">
        <f t="shared" ca="1" si="25"/>
        <v>451.57</v>
      </c>
      <c r="O95" s="177">
        <f t="shared" ca="1" si="26"/>
        <v>31.16</v>
      </c>
      <c r="P95" s="177">
        <f t="shared" ca="1" si="27"/>
        <v>4.95</v>
      </c>
      <c r="Q95" s="177">
        <f t="shared" ca="1" si="28"/>
        <v>0</v>
      </c>
      <c r="R95" s="178">
        <f t="shared" ca="1" si="29"/>
        <v>487.68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459.22</v>
      </c>
      <c r="I96" s="180">
        <f t="shared" ca="1" si="20"/>
        <v>420</v>
      </c>
      <c r="J96" s="177">
        <f t="shared" ca="1" si="21"/>
        <v>34.07</v>
      </c>
      <c r="K96" s="177">
        <f t="shared" ca="1" si="22"/>
        <v>5.15</v>
      </c>
      <c r="L96" s="177">
        <f t="shared" ca="1" si="23"/>
        <v>0</v>
      </c>
      <c r="M96" s="178">
        <f t="shared" ca="1" si="24"/>
        <v>459.21999999999997</v>
      </c>
      <c r="N96" s="176">
        <f t="shared" ca="1" si="25"/>
        <v>420.00000000000006</v>
      </c>
      <c r="O96" s="177">
        <f t="shared" ca="1" si="26"/>
        <v>34.070000000000007</v>
      </c>
      <c r="P96" s="177">
        <f t="shared" ca="1" si="27"/>
        <v>5.1500000000000012</v>
      </c>
      <c r="Q96" s="177">
        <f t="shared" ca="1" si="28"/>
        <v>0</v>
      </c>
      <c r="R96" s="178">
        <f t="shared" ca="1" si="29"/>
        <v>459.22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381.84</v>
      </c>
      <c r="I97" s="180">
        <f t="shared" ca="1" si="20"/>
        <v>355.49</v>
      </c>
      <c r="J97" s="177">
        <f t="shared" ca="1" si="21"/>
        <v>21.4</v>
      </c>
      <c r="K97" s="177">
        <f t="shared" ca="1" si="22"/>
        <v>4.95</v>
      </c>
      <c r="L97" s="177">
        <f t="shared" ca="1" si="23"/>
        <v>0</v>
      </c>
      <c r="M97" s="178">
        <f t="shared" ca="1" si="24"/>
        <v>381.84</v>
      </c>
      <c r="N97" s="176">
        <f t="shared" ca="1" si="25"/>
        <v>355.49</v>
      </c>
      <c r="O97" s="177">
        <f t="shared" ca="1" si="26"/>
        <v>21.4</v>
      </c>
      <c r="P97" s="177">
        <f t="shared" ca="1" si="27"/>
        <v>4.95</v>
      </c>
      <c r="Q97" s="177">
        <f t="shared" ca="1" si="28"/>
        <v>0</v>
      </c>
      <c r="R97" s="178">
        <f t="shared" ca="1" si="29"/>
        <v>381.84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333.8</v>
      </c>
      <c r="I98" s="185">
        <f t="shared" ca="1" si="20"/>
        <v>307.45999999999998</v>
      </c>
      <c r="J98" s="182">
        <f t="shared" ca="1" si="21"/>
        <v>21.4</v>
      </c>
      <c r="K98" s="182">
        <f t="shared" ca="1" si="22"/>
        <v>4.95</v>
      </c>
      <c r="L98" s="182">
        <f t="shared" ca="1" si="23"/>
        <v>0</v>
      </c>
      <c r="M98" s="183">
        <f t="shared" ca="1" si="24"/>
        <v>333.80999999999995</v>
      </c>
      <c r="N98" s="181">
        <f t="shared" ca="1" si="25"/>
        <v>307.45078937119922</v>
      </c>
      <c r="O98" s="182">
        <f t="shared" ca="1" si="26"/>
        <v>21.399358916749051</v>
      </c>
      <c r="P98" s="182">
        <f t="shared" ca="1" si="27"/>
        <v>4.9498517120517675</v>
      </c>
      <c r="Q98" s="182">
        <f t="shared" ca="1" si="28"/>
        <v>0</v>
      </c>
      <c r="R98" s="183">
        <f t="shared" ca="1" si="29"/>
        <v>333.80000000000007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16.392839999999985</v>
      </c>
      <c r="C99" s="57">
        <f t="shared" ref="C99:R99" ca="1" si="30">SUM(C3:C98)/4000</f>
        <v>12.229058639999996</v>
      </c>
      <c r="D99" s="55">
        <f t="shared" ca="1" si="30"/>
        <v>3.9391994519999955</v>
      </c>
      <c r="E99" s="55">
        <f t="shared" ca="1" si="30"/>
        <v>0.22458190800000005</v>
      </c>
      <c r="F99" s="56">
        <f t="shared" ca="1" si="30"/>
        <v>0</v>
      </c>
      <c r="G99" s="60">
        <f t="shared" ca="1" si="30"/>
        <v>0</v>
      </c>
      <c r="H99" s="60">
        <f t="shared" ca="1" si="30"/>
        <v>11.846119999999994</v>
      </c>
      <c r="I99" s="168">
        <f t="shared" ca="1" si="30"/>
        <v>9.7455024999999935</v>
      </c>
      <c r="J99" s="55">
        <f t="shared" ca="1" si="30"/>
        <v>1.9404450000000002</v>
      </c>
      <c r="K99" s="55">
        <f t="shared" ca="1" si="30"/>
        <v>0.16015750000000015</v>
      </c>
      <c r="L99" s="55">
        <f t="shared" ca="1" si="30"/>
        <v>0</v>
      </c>
      <c r="M99" s="56">
        <f t="shared" ca="1" si="30"/>
        <v>11.846105</v>
      </c>
      <c r="N99" s="57">
        <f t="shared" ca="1" si="30"/>
        <v>9.7455022741926527</v>
      </c>
      <c r="O99" s="55">
        <f t="shared" ca="1" si="30"/>
        <v>1.94046023828668</v>
      </c>
      <c r="P99" s="55">
        <f t="shared" ca="1" si="30"/>
        <v>0.16015748752067077</v>
      </c>
      <c r="Q99" s="55">
        <f t="shared" ca="1" si="30"/>
        <v>0</v>
      </c>
      <c r="R99" s="56">
        <f t="shared" ca="1" si="30"/>
        <v>11.846119999999992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8.4808650148033848E-3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-1.9758697628304844E-3</v>
      </c>
      <c r="Q3" s="25">
        <f>BRPL_EOD!Q3-BRPL_ISGS_exbus!Q3</f>
        <v>-5.8266129032258362E-3</v>
      </c>
      <c r="R3" s="25">
        <f>BRPL_EOD!R3-BRPL_ISGS_exbus!R3</f>
        <v>0</v>
      </c>
      <c r="S3" s="25">
        <f>BRPL_EOD!S3-BRPL_ISGS_exbus!S3</f>
        <v>-5.7848232848218828E-3</v>
      </c>
      <c r="T3" s="25">
        <f>BRPL_EOD!T3-BRPL_ISGS_exbus!T3</f>
        <v>0</v>
      </c>
      <c r="U3" s="25">
        <f>BRPL_EOD!U3-BRPL_ISGS_exbus!U3</f>
        <v>-1.4830586361185283E-3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9.145703018759832E-3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-1.9758697628304844E-3</v>
      </c>
      <c r="Q4" s="25">
        <f>BRPL_EOD!Q4-BRPL_ISGS_exbus!Q4</f>
        <v>-5.8266129032258362E-3</v>
      </c>
      <c r="R4" s="25">
        <f>BRPL_EOD!R4-BRPL_ISGS_exbus!R4</f>
        <v>0</v>
      </c>
      <c r="S4" s="25">
        <f>BRPL_EOD!S4-BRPL_ISGS_exbus!S4</f>
        <v>-5.7848232848218828E-3</v>
      </c>
      <c r="T4" s="25">
        <f>BRPL_EOD!T4-BRPL_ISGS_exbus!T4</f>
        <v>0</v>
      </c>
      <c r="U4" s="25">
        <f>BRPL_EOD!U4-BRPL_ISGS_exbus!U4</f>
        <v>-1.4830586361185283E-3</v>
      </c>
      <c r="V4" s="25">
        <f>BRPL_EOD!V4-BRPL_ISGS_exbus!V4</f>
        <v>-4.3935926773448486E-3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-1.9758697628304844E-3</v>
      </c>
      <c r="Q5" s="25">
        <f>BRPL_EOD!Q5-BRPL_ISGS_exbus!Q5</f>
        <v>-5.8266129032258362E-3</v>
      </c>
      <c r="R5" s="25">
        <f>BRPL_EOD!R5-BRPL_ISGS_exbus!R5</f>
        <v>0</v>
      </c>
      <c r="S5" s="25">
        <f>BRPL_EOD!S5-BRPL_ISGS_exbus!S5</f>
        <v>-5.7848232848218828E-3</v>
      </c>
      <c r="T5" s="25">
        <f>BRPL_EOD!T5-BRPL_ISGS_exbus!T5</f>
        <v>0</v>
      </c>
      <c r="U5" s="25">
        <f>BRPL_EOD!U5-BRPL_ISGS_exbus!U5</f>
        <v>-1.4830586361185283E-3</v>
      </c>
      <c r="V5" s="25">
        <f>BRPL_EOD!V5-BRPL_ISGS_exbus!V5</f>
        <v>-5.092961487384251E-3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8.892463640393089E-3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-1.9758697628304844E-3</v>
      </c>
      <c r="Q6" s="25">
        <f>BRPL_EOD!Q6-BRPL_ISGS_exbus!Q6</f>
        <v>-5.8266129032258362E-3</v>
      </c>
      <c r="R6" s="25">
        <f>BRPL_EOD!R6-BRPL_ISGS_exbus!R6</f>
        <v>0</v>
      </c>
      <c r="S6" s="25">
        <f>BRPL_EOD!S6-BRPL_ISGS_exbus!S6</f>
        <v>-5.7848232848218828E-3</v>
      </c>
      <c r="T6" s="25">
        <f>BRPL_EOD!T6-BRPL_ISGS_exbus!T6</f>
        <v>0</v>
      </c>
      <c r="U6" s="25">
        <f>BRPL_EOD!U6-BRPL_ISGS_exbus!U6</f>
        <v>-1.4830586361185283E-3</v>
      </c>
      <c r="V6" s="25">
        <f>BRPL_EOD!V6-BRPL_ISGS_exbus!V6</f>
        <v>-5.092961487384251E-3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8.892463640393089E-3</v>
      </c>
      <c r="L7" s="25">
        <f>BRPL_EOD!L7-BRPL_ISGS_exbus!L7</f>
        <v>1.2623633524233568E-4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-1.9758697628304844E-3</v>
      </c>
      <c r="Q7" s="25">
        <f>BRPL_EOD!Q7-BRPL_ISGS_exbus!Q7</f>
        <v>0</v>
      </c>
      <c r="R7" s="25">
        <f>BRPL_EOD!R7-BRPL_ISGS_exbus!R7</f>
        <v>3.4729241877249351E-3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-1.4830586361185283E-3</v>
      </c>
      <c r="V7" s="25">
        <f>BRPL_EOD!V7-BRPL_ISGS_exbus!V7</f>
        <v>-5.092961487384251E-3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8.892463640393089E-3</v>
      </c>
      <c r="L8" s="25">
        <f>BRPL_EOD!L8-BRPL_ISGS_exbus!L8</f>
        <v>1.2623633524233568E-4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-1.9758697628304844E-3</v>
      </c>
      <c r="Q8" s="25">
        <f>BRPL_EOD!Q8-BRPL_ISGS_exbus!Q8</f>
        <v>0</v>
      </c>
      <c r="R8" s="25">
        <f>BRPL_EOD!R8-BRPL_ISGS_exbus!R8</f>
        <v>3.4729241877249351E-3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-1.4830586361185283E-3</v>
      </c>
      <c r="V8" s="25">
        <f>BRPL_EOD!V8-BRPL_ISGS_exbus!V8</f>
        <v>-5.092961487384251E-3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8.892463640393089E-3</v>
      </c>
      <c r="L9" s="25">
        <f>BRPL_EOD!L9-BRPL_ISGS_exbus!L9</f>
        <v>1.2623633524233568E-4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-1.9758697628304844E-3</v>
      </c>
      <c r="Q9" s="25">
        <f>BRPL_EOD!Q9-BRPL_ISGS_exbus!Q9</f>
        <v>0</v>
      </c>
      <c r="R9" s="25">
        <f>BRPL_EOD!R9-BRPL_ISGS_exbus!R9</f>
        <v>3.4729241877249351E-3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-1.4830586361185283E-3</v>
      </c>
      <c r="V9" s="25">
        <f>BRPL_EOD!V9-BRPL_ISGS_exbus!V9</f>
        <v>-5.092961487384251E-3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8.892463640393089E-3</v>
      </c>
      <c r="L10" s="25">
        <f>BRPL_EOD!L10-BRPL_ISGS_exbus!L10</f>
        <v>1.2623633524233568E-4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-1.9758697628304844E-3</v>
      </c>
      <c r="Q10" s="25">
        <f>BRPL_EOD!Q10-BRPL_ISGS_exbus!Q10</f>
        <v>0</v>
      </c>
      <c r="R10" s="25">
        <f>BRPL_EOD!R10-BRPL_ISGS_exbus!R10</f>
        <v>3.4729241877249351E-3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-1.4830586361185283E-3</v>
      </c>
      <c r="V10" s="25">
        <f>BRPL_EOD!V10-BRPL_ISGS_exbus!V10</f>
        <v>-5.092961487384251E-3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8.892463640393089E-3</v>
      </c>
      <c r="L11" s="25">
        <f>BRPL_EOD!L11-BRPL_ISGS_exbus!L11</f>
        <v>1.2623633524233568E-4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-1.9758697628304844E-3</v>
      </c>
      <c r="Q11" s="25">
        <f>BRPL_EOD!Q11-BRPL_ISGS_exbus!Q11</f>
        <v>0</v>
      </c>
      <c r="R11" s="25">
        <f>BRPL_EOD!R11-BRPL_ISGS_exbus!R11</f>
        <v>3.4729241877249351E-3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-1.4830586361185283E-3</v>
      </c>
      <c r="V11" s="25">
        <f>BRPL_EOD!V11-BRPL_ISGS_exbus!V11</f>
        <v>-5.092961487384251E-3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8.892463640393089E-3</v>
      </c>
      <c r="L12" s="25">
        <f>BRPL_EOD!L12-BRPL_ISGS_exbus!L12</f>
        <v>1.2623633524233568E-4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-1.9758697628304844E-3</v>
      </c>
      <c r="Q12" s="25">
        <f>BRPL_EOD!Q12-BRPL_ISGS_exbus!Q12</f>
        <v>0</v>
      </c>
      <c r="R12" s="25">
        <f>BRPL_EOD!R12-BRPL_ISGS_exbus!R12</f>
        <v>3.4729241877249351E-3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-1.4830586361185283E-3</v>
      </c>
      <c r="V12" s="25">
        <f>BRPL_EOD!V12-BRPL_ISGS_exbus!V12</f>
        <v>-5.092961487384251E-3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8.892463640393089E-3</v>
      </c>
      <c r="L13" s="25">
        <f>BRPL_EOD!L13-BRPL_ISGS_exbus!L13</f>
        <v>1.2623633524233568E-4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-1.9758697628304844E-3</v>
      </c>
      <c r="Q13" s="25">
        <f>BRPL_EOD!Q13-BRPL_ISGS_exbus!Q13</f>
        <v>0</v>
      </c>
      <c r="R13" s="25">
        <f>BRPL_EOD!R13-BRPL_ISGS_exbus!R13</f>
        <v>3.4729241877249351E-3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-1.4830586361185283E-3</v>
      </c>
      <c r="V13" s="25">
        <f>BRPL_EOD!V13-BRPL_ISGS_exbus!V13</f>
        <v>-5.092961487384251E-3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8.892463640393089E-3</v>
      </c>
      <c r="L14" s="25">
        <f>BRPL_EOD!L14-BRPL_ISGS_exbus!L14</f>
        <v>1.2623633524233568E-4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-1.9758697628304844E-3</v>
      </c>
      <c r="Q14" s="25">
        <f>BRPL_EOD!Q14-BRPL_ISGS_exbus!Q14</f>
        <v>0</v>
      </c>
      <c r="R14" s="25">
        <f>BRPL_EOD!R14-BRPL_ISGS_exbus!R14</f>
        <v>3.4729241877249351E-3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-1.4830586361185283E-3</v>
      </c>
      <c r="V14" s="25">
        <f>BRPL_EOD!V14-BRPL_ISGS_exbus!V14</f>
        <v>-5.092961487384251E-3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8.892463640393089E-3</v>
      </c>
      <c r="L15" s="25">
        <f>BRPL_EOD!L15-BRPL_ISGS_exbus!L15</f>
        <v>1.2623633524233568E-4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-1.9758697628304844E-3</v>
      </c>
      <c r="Q15" s="25">
        <f>BRPL_EOD!Q15-BRPL_ISGS_exbus!Q15</f>
        <v>0</v>
      </c>
      <c r="R15" s="25">
        <f>BRPL_EOD!R15-BRPL_ISGS_exbus!R15</f>
        <v>3.4729241877249351E-3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-1.4830586361185283E-3</v>
      </c>
      <c r="V15" s="25">
        <f>BRPL_EOD!V15-BRPL_ISGS_exbus!V15</f>
        <v>-5.092961487384251E-3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8.892463640393089E-3</v>
      </c>
      <c r="L16" s="25">
        <f>BRPL_EOD!L16-BRPL_ISGS_exbus!L16</f>
        <v>1.2623633524233568E-4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-1.9758697628304844E-3</v>
      </c>
      <c r="Q16" s="25">
        <f>BRPL_EOD!Q16-BRPL_ISGS_exbus!Q16</f>
        <v>0</v>
      </c>
      <c r="R16" s="25">
        <f>BRPL_EOD!R16-BRPL_ISGS_exbus!R16</f>
        <v>3.4729241877249351E-3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-1.4830586361185283E-3</v>
      </c>
      <c r="V16" s="25">
        <f>BRPL_EOD!V16-BRPL_ISGS_exbus!V16</f>
        <v>-5.092961487384251E-3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8.892463640393089E-3</v>
      </c>
      <c r="L17" s="25">
        <f>BRPL_EOD!L17-BRPL_ISGS_exbus!L17</f>
        <v>1.2623633524233568E-4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-1.9758697628304844E-3</v>
      </c>
      <c r="Q17" s="25">
        <f>BRPL_EOD!Q17-BRPL_ISGS_exbus!Q17</f>
        <v>0</v>
      </c>
      <c r="R17" s="25">
        <f>BRPL_EOD!R17-BRPL_ISGS_exbus!R17</f>
        <v>3.4729241877249351E-3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-5.092961487384251E-3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8.892463640393089E-3</v>
      </c>
      <c r="L18" s="25">
        <f>BRPL_EOD!L18-BRPL_ISGS_exbus!L18</f>
        <v>1.2623633524233568E-4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-1.9758697628304844E-3</v>
      </c>
      <c r="Q18" s="25">
        <f>BRPL_EOD!Q18-BRPL_ISGS_exbus!Q18</f>
        <v>0</v>
      </c>
      <c r="R18" s="25">
        <f>BRPL_EOD!R18-BRPL_ISGS_exbus!R18</f>
        <v>3.4729241877249351E-3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-5.092961487384251E-3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8.892463640393089E-3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-1.9758697628304844E-3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-4.1923905240484061E-3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8.892463640393089E-3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-1.9758697628304844E-3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-4.1923905240484061E-3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8.892463640393089E-3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-1.9758697628304844E-3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-4.1923905240484061E-3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5.0240847784195353E-3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-1.9758697628304844E-3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5.8294086865497974E-3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-1.9758697628304844E-3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5.8294086865497974E-3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-1.9758697628304844E-3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5.8294086865497974E-3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-1.9758697628304844E-3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5.8294086865497974E-3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-4.3900848010425264E-3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-1.9758697628304844E-3</v>
      </c>
      <c r="Q26" s="25">
        <f>BRPL_EOD!Q26-BRPL_ISGS_exbus!Q26</f>
        <v>0</v>
      </c>
      <c r="R26" s="25">
        <f>BRPL_EOD!R26-BRPL_ISGS_exbus!R26</f>
        <v>4.9791260784850522E-3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1.9766089870731918E-4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-1.9758697628304844E-3</v>
      </c>
      <c r="Q27" s="25">
        <f>BRPL_EOD!Q27-BRPL_ISGS_exbus!Q27</f>
        <v>0</v>
      </c>
      <c r="R27" s="25">
        <f>BRPL_EOD!R27-BRPL_ISGS_exbus!R27</f>
        <v>4.3917576961263194E-3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-1.9758697628304844E-3</v>
      </c>
      <c r="Q28" s="25">
        <f>BRPL_EOD!Q28-BRPL_ISGS_exbus!Q28</f>
        <v>-4.3920972644375667E-3</v>
      </c>
      <c r="R28" s="25">
        <f>BRPL_EOD!R28-BRPL_ISGS_exbus!R28</f>
        <v>4.3912616593040354E-3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-1.5161403684871289E-4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-1.9758697628304844E-3</v>
      </c>
      <c r="Q29" s="25">
        <f>BRPL_EOD!Q29-BRPL_ISGS_exbus!Q29</f>
        <v>-4.3920972644375667E-3</v>
      </c>
      <c r="R29" s="25">
        <f>BRPL_EOD!R29-BRPL_ISGS_exbus!R29</f>
        <v>4.3912616593040354E-3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-2.975003078438121E-4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-1.9758697628304844E-3</v>
      </c>
      <c r="Q30" s="25">
        <f>BRPL_EOD!Q30-BRPL_ISGS_exbus!Q30</f>
        <v>-4.3920972644375667E-3</v>
      </c>
      <c r="R30" s="25">
        <f>BRPL_EOD!R30-BRPL_ISGS_exbus!R30</f>
        <v>4.3912616593040354E-3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-7.4600996936169395E-3</v>
      </c>
      <c r="L31" s="25">
        <f>BRPL_EOD!L31-BRPL_ISGS_exbus!L31</f>
        <v>-1.4412866585544748E-4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-1.9758697628304844E-3</v>
      </c>
      <c r="Q31" s="25">
        <f>BRPL_EOD!Q31-BRPL_ISGS_exbus!Q31</f>
        <v>-4.3920972644375667E-3</v>
      </c>
      <c r="R31" s="25">
        <f>BRPL_EOD!R31-BRPL_ISGS_exbus!R31</f>
        <v>4.3912616593040354E-3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-7.4600996936169395E-3</v>
      </c>
      <c r="L32" s="25">
        <f>BRPL_EOD!L32-BRPL_ISGS_exbus!L32</f>
        <v>-2.8825045337477206E-4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-1.9758697628304844E-3</v>
      </c>
      <c r="Q32" s="25">
        <f>BRPL_EOD!Q32-BRPL_ISGS_exbus!Q32</f>
        <v>-4.3920972644375667E-3</v>
      </c>
      <c r="R32" s="25">
        <f>BRPL_EOD!R32-BRPL_ISGS_exbus!R32</f>
        <v>4.3912616593040354E-3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-7.4600996936169395E-3</v>
      </c>
      <c r="L33" s="25">
        <f>BRPL_EOD!L33-BRPL_ISGS_exbus!L33</f>
        <v>-2.8825045337477206E-4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-1.9758697628304844E-3</v>
      </c>
      <c r="Q33" s="25">
        <f>BRPL_EOD!Q33-BRPL_ISGS_exbus!Q33</f>
        <v>-4.3920972644375667E-3</v>
      </c>
      <c r="R33" s="25">
        <f>BRPL_EOD!R33-BRPL_ISGS_exbus!R33</f>
        <v>4.3912616593040354E-3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-7.4600996936169395E-3</v>
      </c>
      <c r="L34" s="25">
        <f>BRPL_EOD!L34-BRPL_ISGS_exbus!L34</f>
        <v>-2.8825045337477206E-4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-1.9758697628304844E-3</v>
      </c>
      <c r="Q34" s="25">
        <f>BRPL_EOD!Q34-BRPL_ISGS_exbus!Q34</f>
        <v>-4.3920972644375667E-3</v>
      </c>
      <c r="R34" s="25">
        <f>BRPL_EOD!R34-BRPL_ISGS_exbus!R34</f>
        <v>4.3912616593040354E-3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-7.4600996936169395E-3</v>
      </c>
      <c r="L35" s="25">
        <f>BRPL_EOD!L35-BRPL_ISGS_exbus!L35</f>
        <v>-2.8825045337477206E-4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-1.9758697628304844E-3</v>
      </c>
      <c r="Q35" s="25">
        <f>BRPL_EOD!Q35-BRPL_ISGS_exbus!Q35</f>
        <v>-4.3920972644375667E-3</v>
      </c>
      <c r="R35" s="25">
        <f>BRPL_EOD!R35-BRPL_ISGS_exbus!R35</f>
        <v>4.3912616593040354E-3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-7.4600996936169395E-3</v>
      </c>
      <c r="L36" s="25">
        <f>BRPL_EOD!L36-BRPL_ISGS_exbus!L36</f>
        <v>-2.8825045337477206E-4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-1.9758697628304844E-3</v>
      </c>
      <c r="Q36" s="25">
        <f>BRPL_EOD!Q36-BRPL_ISGS_exbus!Q36</f>
        <v>-4.3920972644375667E-3</v>
      </c>
      <c r="R36" s="25">
        <f>BRPL_EOD!R36-BRPL_ISGS_exbus!R36</f>
        <v>4.3912616593040354E-3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-7.4600996936169395E-3</v>
      </c>
      <c r="L37" s="25">
        <f>BRPL_EOD!L37-BRPL_ISGS_exbus!L37</f>
        <v>-2.8825045337477206E-4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-1.9758697628304844E-3</v>
      </c>
      <c r="Q37" s="25">
        <f>BRPL_EOD!Q37-BRPL_ISGS_exbus!Q37</f>
        <v>-4.3920972644375667E-3</v>
      </c>
      <c r="R37" s="25">
        <f>BRPL_EOD!R37-BRPL_ISGS_exbus!R37</f>
        <v>4.3912616593040354E-3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-7.4600996936169395E-3</v>
      </c>
      <c r="L38" s="25">
        <f>BRPL_EOD!L38-BRPL_ISGS_exbus!L38</f>
        <v>-2.8825045337477206E-4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-1.9758697628304844E-3</v>
      </c>
      <c r="Q38" s="25">
        <f>BRPL_EOD!Q38-BRPL_ISGS_exbus!Q38</f>
        <v>-4.3920972644375667E-3</v>
      </c>
      <c r="R38" s="25">
        <f>BRPL_EOD!R38-BRPL_ISGS_exbus!R38</f>
        <v>4.3912616593040354E-3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-7.4600996936169395E-3</v>
      </c>
      <c r="L39" s="25">
        <f>BRPL_EOD!L39-BRPL_ISGS_exbus!L39</f>
        <v>1.6499885417431415E-4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-1.9758697628304844E-3</v>
      </c>
      <c r="Q39" s="25">
        <f>BRPL_EOD!Q39-BRPL_ISGS_exbus!Q39</f>
        <v>-4.3920972644375667E-3</v>
      </c>
      <c r="R39" s="25">
        <f>BRPL_EOD!R39-BRPL_ISGS_exbus!R39</f>
        <v>4.3912616593040354E-3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-7.4600996936169395E-3</v>
      </c>
      <c r="L40" s="25">
        <f>BRPL_EOD!L40-BRPL_ISGS_exbus!L40</f>
        <v>1.6499885417431415E-4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-1.9758697628304844E-3</v>
      </c>
      <c r="Q40" s="25">
        <f>BRPL_EOD!Q40-BRPL_ISGS_exbus!Q40</f>
        <v>-4.3920972644375667E-3</v>
      </c>
      <c r="R40" s="25">
        <f>BRPL_EOD!R40-BRPL_ISGS_exbus!R40</f>
        <v>4.3912616593040354E-3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-7.4600996936169395E-3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-1.9758697628304844E-3</v>
      </c>
      <c r="Q41" s="25">
        <f>BRPL_EOD!Q41-BRPL_ISGS_exbus!Q41</f>
        <v>-4.3920972644375667E-3</v>
      </c>
      <c r="R41" s="25">
        <f>BRPL_EOD!R41-BRPL_ISGS_exbus!R41</f>
        <v>4.3912616593040354E-3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-7.4600996936169395E-3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-1.9758697628304844E-3</v>
      </c>
      <c r="Q42" s="25">
        <f>BRPL_EOD!Q42-BRPL_ISGS_exbus!Q42</f>
        <v>-4.3920972644375667E-3</v>
      </c>
      <c r="R42" s="25">
        <f>BRPL_EOD!R42-BRPL_ISGS_exbus!R42</f>
        <v>4.3912616593040354E-3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-7.4600996936169395E-3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-1.9758697628304844E-3</v>
      </c>
      <c r="Q43" s="25">
        <f>BRPL_EOD!Q43-BRPL_ISGS_exbus!Q43</f>
        <v>-4.3920972644375667E-3</v>
      </c>
      <c r="R43" s="25">
        <f>BRPL_EOD!R43-BRPL_ISGS_exbus!R43</f>
        <v>4.3912616593040354E-3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-7.4600996936169395E-3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-1.9758697628304844E-3</v>
      </c>
      <c r="Q44" s="25">
        <f>BRPL_EOD!Q44-BRPL_ISGS_exbus!Q44</f>
        <v>-4.3920972644375667E-3</v>
      </c>
      <c r="R44" s="25">
        <f>BRPL_EOD!R44-BRPL_ISGS_exbus!R44</f>
        <v>4.3912616593040354E-3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-7.4600996936169395E-3</v>
      </c>
      <c r="L45" s="25">
        <f>BRPL_EOD!L45-BRPL_ISGS_exbus!L45</f>
        <v>2.2702205882474402E-4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-1.9758697628304844E-3</v>
      </c>
      <c r="Q45" s="25">
        <f>BRPL_EOD!Q45-BRPL_ISGS_exbus!Q45</f>
        <v>-4.3920972644375667E-3</v>
      </c>
      <c r="R45" s="25">
        <f>BRPL_EOD!R45-BRPL_ISGS_exbus!R45</f>
        <v>4.3912616593040354E-3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-7.4600441837446851E-3</v>
      </c>
      <c r="L46" s="25">
        <f>BRPL_EOD!L46-BRPL_ISGS_exbus!L46</f>
        <v>2.2702205882474402E-4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-1.9758697628304844E-3</v>
      </c>
      <c r="Q46" s="25">
        <f>BRPL_EOD!Q46-BRPL_ISGS_exbus!Q46</f>
        <v>-4.3920972644375667E-3</v>
      </c>
      <c r="R46" s="25">
        <f>BRPL_EOD!R46-BRPL_ISGS_exbus!R46</f>
        <v>4.3912616593040354E-3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-8.1673366582890594E-3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-1.9758697628304844E-3</v>
      </c>
      <c r="Q47" s="25">
        <f>BRPL_EOD!Q47-BRPL_ISGS_exbus!Q47</f>
        <v>-4.3920972644375667E-3</v>
      </c>
      <c r="R47" s="25">
        <f>BRPL_EOD!R47-BRPL_ISGS_exbus!R47</f>
        <v>4.3912616593040354E-3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-1.9758697628304844E-3</v>
      </c>
      <c r="Q48" s="25">
        <f>BRPL_EOD!Q48-BRPL_ISGS_exbus!Q48</f>
        <v>-4.3920972644375667E-3</v>
      </c>
      <c r="R48" s="25">
        <f>BRPL_EOD!R48-BRPL_ISGS_exbus!R48</f>
        <v>4.3912616593040354E-3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-8.3684840197975063E-3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-1.9758697628304844E-3</v>
      </c>
      <c r="Q49" s="25">
        <f>BRPL_EOD!Q49-BRPL_ISGS_exbus!Q49</f>
        <v>-4.3920972644375667E-3</v>
      </c>
      <c r="R49" s="25">
        <f>BRPL_EOD!R49-BRPL_ISGS_exbus!R49</f>
        <v>4.3912616593040354E-3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-8.3684840197975063E-3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-1.9758697628304844E-3</v>
      </c>
      <c r="Q50" s="25">
        <f>BRPL_EOD!Q50-BRPL_ISGS_exbus!Q50</f>
        <v>-4.3920972644375667E-3</v>
      </c>
      <c r="R50" s="25">
        <f>BRPL_EOD!R50-BRPL_ISGS_exbus!R50</f>
        <v>4.3912616593040354E-3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-1.9758697628304844E-3</v>
      </c>
      <c r="Q51" s="25">
        <f>BRPL_EOD!Q51-BRPL_ISGS_exbus!Q51</f>
        <v>-4.3920972644375667E-3</v>
      </c>
      <c r="R51" s="25">
        <f>BRPL_EOD!R51-BRPL_ISGS_exbus!R51</f>
        <v>4.3912616593040354E-3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-1.9758697628304844E-3</v>
      </c>
      <c r="Q52" s="25">
        <f>BRPL_EOD!Q52-BRPL_ISGS_exbus!Q52</f>
        <v>-4.3920972644375667E-3</v>
      </c>
      <c r="R52" s="25">
        <f>BRPL_EOD!R52-BRPL_ISGS_exbus!R52</f>
        <v>4.3912616593040354E-3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-1.9758697628304844E-3</v>
      </c>
      <c r="Q53" s="25">
        <f>BRPL_EOD!Q53-BRPL_ISGS_exbus!Q53</f>
        <v>0</v>
      </c>
      <c r="R53" s="25">
        <f>BRPL_EOD!R53-BRPL_ISGS_exbus!R53</f>
        <v>4.9474557522124485E-3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9.4384859454521575E-3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-1.9758697628304844E-3</v>
      </c>
      <c r="Q54" s="25">
        <f>BRPL_EOD!Q54-BRPL_ISGS_exbus!Q54</f>
        <v>0</v>
      </c>
      <c r="R54" s="25">
        <f>BRPL_EOD!R54-BRPL_ISGS_exbus!R54</f>
        <v>4.9474557522124485E-3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9.3862498473527012E-3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-1.9758697628304844E-3</v>
      </c>
      <c r="Q55" s="25">
        <f>BRPL_EOD!Q55-BRPL_ISGS_exbus!Q55</f>
        <v>0</v>
      </c>
      <c r="R55" s="25">
        <f>BRPL_EOD!R55-BRPL_ISGS_exbus!R55</f>
        <v>4.9474557522124485E-3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9.3862498473527012E-3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-1.9758697628304844E-3</v>
      </c>
      <c r="Q56" s="25">
        <f>BRPL_EOD!Q56-BRPL_ISGS_exbus!Q56</f>
        <v>0</v>
      </c>
      <c r="R56" s="25">
        <f>BRPL_EOD!R56-BRPL_ISGS_exbus!R56</f>
        <v>4.9474557522124485E-3</v>
      </c>
      <c r="S56" s="25">
        <f>BRPL_EOD!S56-BRPL_ISGS_exbus!S56</f>
        <v>4.1612903225813902E-3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9.3862498473527012E-3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-1.9758697628304844E-3</v>
      </c>
      <c r="Q57" s="25">
        <f>BRPL_EOD!Q57-BRPL_ISGS_exbus!Q57</f>
        <v>0</v>
      </c>
      <c r="R57" s="25">
        <f>BRPL_EOD!R57-BRPL_ISGS_exbus!R57</f>
        <v>4.9474557522124485E-3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9.3862498473527012E-3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-1.9758697628304844E-3</v>
      </c>
      <c r="Q58" s="25">
        <f>BRPL_EOD!Q58-BRPL_ISGS_exbus!Q58</f>
        <v>0</v>
      </c>
      <c r="R58" s="25">
        <f>BRPL_EOD!R58-BRPL_ISGS_exbus!R58</f>
        <v>4.9474557522124485E-3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9.3862498473527012E-3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-1.9758697628304844E-3</v>
      </c>
      <c r="Q59" s="25">
        <f>BRPL_EOD!Q59-BRPL_ISGS_exbus!Q59</f>
        <v>0</v>
      </c>
      <c r="R59" s="25">
        <f>BRPL_EOD!R59-BRPL_ISGS_exbus!R59</f>
        <v>4.9474557522124485E-3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9.3862498473527012E-3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-1.9758697628304844E-3</v>
      </c>
      <c r="Q60" s="25">
        <f>BRPL_EOD!Q60-BRPL_ISGS_exbus!Q60</f>
        <v>0</v>
      </c>
      <c r="R60" s="25">
        <f>BRPL_EOD!R60-BRPL_ISGS_exbus!R60</f>
        <v>4.9474557522124485E-3</v>
      </c>
      <c r="S60" s="25">
        <f>BRPL_EOD!S60-BRPL_ISGS_exbus!S60</f>
        <v>4.3942505133465204E-3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9.3862498473527012E-3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-1.9758697628304844E-3</v>
      </c>
      <c r="Q61" s="25">
        <f>BRPL_EOD!Q61-BRPL_ISGS_exbus!Q61</f>
        <v>0</v>
      </c>
      <c r="R61" s="25">
        <f>BRPL_EOD!R61-BRPL_ISGS_exbus!R61</f>
        <v>4.9474557522124485E-3</v>
      </c>
      <c r="S61" s="25">
        <f>BRPL_EOD!S61-BRPL_ISGS_exbus!S61</f>
        <v>4.3942505133465204E-3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9.3862498473527012E-3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-1.9758697628304844E-3</v>
      </c>
      <c r="Q62" s="25">
        <f>BRPL_EOD!Q62-BRPL_ISGS_exbus!Q62</f>
        <v>0</v>
      </c>
      <c r="R62" s="25">
        <f>BRPL_EOD!R62-BRPL_ISGS_exbus!R62</f>
        <v>4.9791260784850522E-3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9.3862498473527012E-3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-1.9758697628304844E-3</v>
      </c>
      <c r="Q63" s="25">
        <f>BRPL_EOD!Q63-BRPL_ISGS_exbus!Q63</f>
        <v>-4.3920972644375667E-3</v>
      </c>
      <c r="R63" s="25">
        <f>BRPL_EOD!R63-BRPL_ISGS_exbus!R63</f>
        <v>4.3912616593040354E-3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-1.9758697628304844E-3</v>
      </c>
      <c r="Q64" s="25">
        <f>BRPL_EOD!Q64-BRPL_ISGS_exbus!Q64</f>
        <v>-4.3920972644375667E-3</v>
      </c>
      <c r="R64" s="25">
        <f>BRPL_EOD!R64-BRPL_ISGS_exbus!R64</f>
        <v>4.3912616593040354E-3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-1.9758697628304844E-3</v>
      </c>
      <c r="Q65" s="25">
        <f>BRPL_EOD!Q65-BRPL_ISGS_exbus!Q65</f>
        <v>-4.3920972644375667E-3</v>
      </c>
      <c r="R65" s="25">
        <f>BRPL_EOD!R65-BRPL_ISGS_exbus!R65</f>
        <v>4.3912616593040354E-3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-1.9758697628304844E-3</v>
      </c>
      <c r="Q66" s="25">
        <f>BRPL_EOD!Q66-BRPL_ISGS_exbus!Q66</f>
        <v>-4.3920972644375667E-3</v>
      </c>
      <c r="R66" s="25">
        <f>BRPL_EOD!R66-BRPL_ISGS_exbus!R66</f>
        <v>4.3912616593040354E-3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-1.4416405406780797E-4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-1.9758697628304844E-3</v>
      </c>
      <c r="Q67" s="25">
        <f>BRPL_EOD!Q67-BRPL_ISGS_exbus!Q67</f>
        <v>-4.3920972644375667E-3</v>
      </c>
      <c r="R67" s="25">
        <f>BRPL_EOD!R67-BRPL_ISGS_exbus!R67</f>
        <v>4.3912616593040354E-3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-7.8070977309039336E-3</v>
      </c>
      <c r="L68" s="25">
        <f>BRPL_EOD!L68-BRPL_ISGS_exbus!L68</f>
        <v>-2.8825045337477206E-4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-1.9758697628304844E-3</v>
      </c>
      <c r="Q68" s="25">
        <f>BRPL_EOD!Q68-BRPL_ISGS_exbus!Q68</f>
        <v>-4.3920972644375667E-3</v>
      </c>
      <c r="R68" s="25">
        <f>BRPL_EOD!R68-BRPL_ISGS_exbus!R68</f>
        <v>4.3912616593040354E-3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-7.8070977309039336E-3</v>
      </c>
      <c r="L69" s="25">
        <f>BRPL_EOD!L69-BRPL_ISGS_exbus!L69</f>
        <v>-2.8825045337477206E-4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-1.9758697628304844E-3</v>
      </c>
      <c r="Q69" s="25">
        <f>BRPL_EOD!Q69-BRPL_ISGS_exbus!Q69</f>
        <v>-4.3920972644375667E-3</v>
      </c>
      <c r="R69" s="25">
        <f>BRPL_EOD!R69-BRPL_ISGS_exbus!R69</f>
        <v>4.3912616593040354E-3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-7.6485989244474695E-3</v>
      </c>
      <c r="L70" s="25">
        <f>BRPL_EOD!L70-BRPL_ISGS_exbus!L70</f>
        <v>-2.8825045337477206E-4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-1.9758697628304844E-3</v>
      </c>
      <c r="Q70" s="25">
        <f>BRPL_EOD!Q70-BRPL_ISGS_exbus!Q70</f>
        <v>-4.3920972644375667E-3</v>
      </c>
      <c r="R70" s="25">
        <f>BRPL_EOD!R70-BRPL_ISGS_exbus!R70</f>
        <v>4.3912616593040354E-3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-7.4600996936169395E-3</v>
      </c>
      <c r="L71" s="25">
        <f>BRPL_EOD!L71-BRPL_ISGS_exbus!L71</f>
        <v>-2.8825045337477206E-4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-1.9758697628304844E-3</v>
      </c>
      <c r="Q71" s="25">
        <f>BRPL_EOD!Q71-BRPL_ISGS_exbus!Q71</f>
        <v>-4.3920972644375667E-3</v>
      </c>
      <c r="R71" s="25">
        <f>BRPL_EOD!R71-BRPL_ISGS_exbus!R71</f>
        <v>4.3912616593040354E-3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-7.4600996936169395E-3</v>
      </c>
      <c r="L72" s="25">
        <f>BRPL_EOD!L72-BRPL_ISGS_exbus!L72</f>
        <v>-2.8825045337477206E-4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-1.9758697628304844E-3</v>
      </c>
      <c r="Q72" s="25">
        <f>BRPL_EOD!Q72-BRPL_ISGS_exbus!Q72</f>
        <v>-4.3920972644375667E-3</v>
      </c>
      <c r="R72" s="25">
        <f>BRPL_EOD!R72-BRPL_ISGS_exbus!R72</f>
        <v>4.3912616593040354E-3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-7.4600996936169395E-3</v>
      </c>
      <c r="L73" s="25">
        <f>BRPL_EOD!L73-BRPL_ISGS_exbus!L73</f>
        <v>-2.8825045337477206E-4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-1.9758697628304844E-3</v>
      </c>
      <c r="Q73" s="25">
        <f>BRPL_EOD!Q73-BRPL_ISGS_exbus!Q73</f>
        <v>-4.3920972644375667E-3</v>
      </c>
      <c r="R73" s="25">
        <f>BRPL_EOD!R73-BRPL_ISGS_exbus!R73</f>
        <v>4.3912616593040354E-3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-7.4600996936169395E-3</v>
      </c>
      <c r="L74" s="25">
        <f>BRPL_EOD!L74-BRPL_ISGS_exbus!L74</f>
        <v>-2.8825045337477206E-4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-1.9758697628304844E-3</v>
      </c>
      <c r="Q74" s="25">
        <f>BRPL_EOD!Q74-BRPL_ISGS_exbus!Q74</f>
        <v>-4.3920972644375667E-3</v>
      </c>
      <c r="R74" s="25">
        <f>BRPL_EOD!R74-BRPL_ISGS_exbus!R74</f>
        <v>4.3912616593040354E-3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-7.4600996936169395E-3</v>
      </c>
      <c r="L75" s="25">
        <f>BRPL_EOD!L75-BRPL_ISGS_exbus!L75</f>
        <v>-2.8825045337477206E-4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-1.9758697628304844E-3</v>
      </c>
      <c r="Q75" s="25">
        <f>BRPL_EOD!Q75-BRPL_ISGS_exbus!Q75</f>
        <v>-4.3920972644375667E-3</v>
      </c>
      <c r="R75" s="25">
        <f>BRPL_EOD!R75-BRPL_ISGS_exbus!R75</f>
        <v>4.3912616593040354E-3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-7.4600996936169395E-3</v>
      </c>
      <c r="L76" s="25">
        <f>BRPL_EOD!L76-BRPL_ISGS_exbus!L76</f>
        <v>-2.8825045337477206E-4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-1.9758697628304844E-3</v>
      </c>
      <c r="Q76" s="25">
        <f>BRPL_EOD!Q76-BRPL_ISGS_exbus!Q76</f>
        <v>-4.3920972644375667E-3</v>
      </c>
      <c r="R76" s="25">
        <f>BRPL_EOD!R76-BRPL_ISGS_exbus!R76</f>
        <v>4.3912616593040354E-3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-7.4600996936169395E-3</v>
      </c>
      <c r="L77" s="25">
        <f>BRPL_EOD!L77-BRPL_ISGS_exbus!L77</f>
        <v>-2.8825045337477206E-4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-1.9758697628304844E-3</v>
      </c>
      <c r="Q77" s="25">
        <f>BRPL_EOD!Q77-BRPL_ISGS_exbus!Q77</f>
        <v>-4.3920972644375667E-3</v>
      </c>
      <c r="R77" s="25">
        <f>BRPL_EOD!R77-BRPL_ISGS_exbus!R77</f>
        <v>4.3912616593040354E-3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-7.4600996936169395E-3</v>
      </c>
      <c r="L78" s="25">
        <f>BRPL_EOD!L78-BRPL_ISGS_exbus!L78</f>
        <v>-2.8825045337477206E-4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-1.9758697628304844E-3</v>
      </c>
      <c r="Q78" s="25">
        <f>BRPL_EOD!Q78-BRPL_ISGS_exbus!Q78</f>
        <v>-4.3920972644375667E-3</v>
      </c>
      <c r="R78" s="25">
        <f>BRPL_EOD!R78-BRPL_ISGS_exbus!R78</f>
        <v>4.3912616593040354E-3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-7.4600996936169395E-3</v>
      </c>
      <c r="L79" s="25">
        <f>BRPL_EOD!L79-BRPL_ISGS_exbus!L79</f>
        <v>-2.8825045337477206E-4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-1.9758697628304844E-3</v>
      </c>
      <c r="Q79" s="25">
        <f>BRPL_EOD!Q79-BRPL_ISGS_exbus!Q79</f>
        <v>-4.3920972644375667E-3</v>
      </c>
      <c r="R79" s="25">
        <f>BRPL_EOD!R79-BRPL_ISGS_exbus!R79</f>
        <v>4.3912616593040354E-3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-7.4600996936169395E-3</v>
      </c>
      <c r="L80" s="25">
        <f>BRPL_EOD!L80-BRPL_ISGS_exbus!L80</f>
        <v>-2.8825045337477206E-4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-1.9758697628304844E-3</v>
      </c>
      <c r="Q80" s="25">
        <f>BRPL_EOD!Q80-BRPL_ISGS_exbus!Q80</f>
        <v>-4.3920972644375667E-3</v>
      </c>
      <c r="R80" s="25">
        <f>BRPL_EOD!R80-BRPL_ISGS_exbus!R80</f>
        <v>4.3912616593040354E-3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-7.4600996936169395E-3</v>
      </c>
      <c r="L81" s="25">
        <f>BRPL_EOD!L81-BRPL_ISGS_exbus!L81</f>
        <v>-2.8825045337477206E-4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-1.9758697628304844E-3</v>
      </c>
      <c r="Q81" s="25">
        <f>BRPL_EOD!Q81-BRPL_ISGS_exbus!Q81</f>
        <v>-4.3920972644375667E-3</v>
      </c>
      <c r="R81" s="25">
        <f>BRPL_EOD!R81-BRPL_ISGS_exbus!R81</f>
        <v>4.3912616593040354E-3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-7.4600996936169395E-3</v>
      </c>
      <c r="L82" s="25">
        <f>BRPL_EOD!L82-BRPL_ISGS_exbus!L82</f>
        <v>-2.8825045337477206E-4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-1.9758697628304844E-3</v>
      </c>
      <c r="Q82" s="25">
        <f>BRPL_EOD!Q82-BRPL_ISGS_exbus!Q82</f>
        <v>-4.3920972644375667E-3</v>
      </c>
      <c r="R82" s="25">
        <f>BRPL_EOD!R82-BRPL_ISGS_exbus!R82</f>
        <v>4.3912616593040354E-3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-7.4600441837446851E-3</v>
      </c>
      <c r="L83" s="25">
        <f>BRPL_EOD!L83-BRPL_ISGS_exbus!L83</f>
        <v>-2.8825045337477206E-4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-1.9758697628304844E-3</v>
      </c>
      <c r="Q83" s="25">
        <f>BRPL_EOD!Q83-BRPL_ISGS_exbus!Q83</f>
        <v>-4.3920972644375667E-3</v>
      </c>
      <c r="R83" s="25">
        <f>BRPL_EOD!R83-BRPL_ISGS_exbus!R83</f>
        <v>4.3912616593040354E-3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-7.4600441837446851E-3</v>
      </c>
      <c r="L84" s="25">
        <f>BRPL_EOD!L84-BRPL_ISGS_exbus!L84</f>
        <v>-2.8825045337477206E-4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-1.9758697628304844E-3</v>
      </c>
      <c r="Q84" s="25">
        <f>BRPL_EOD!Q84-BRPL_ISGS_exbus!Q84</f>
        <v>-4.3920972644375667E-3</v>
      </c>
      <c r="R84" s="25">
        <f>BRPL_EOD!R84-BRPL_ISGS_exbus!R84</f>
        <v>4.3912616593040354E-3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-7.4600441837446851E-3</v>
      </c>
      <c r="L85" s="25">
        <f>BRPL_EOD!L85-BRPL_ISGS_exbus!L85</f>
        <v>-2.8825045337477206E-4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-1.9758697628304844E-3</v>
      </c>
      <c r="Q85" s="25">
        <f>BRPL_EOD!Q85-BRPL_ISGS_exbus!Q85</f>
        <v>-4.3920972644375667E-3</v>
      </c>
      <c r="R85" s="25">
        <f>BRPL_EOD!R85-BRPL_ISGS_exbus!R85</f>
        <v>4.3912616593040354E-3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-7.4600441837446851E-3</v>
      </c>
      <c r="L86" s="25">
        <f>BRPL_EOD!L86-BRPL_ISGS_exbus!L86</f>
        <v>-2.8825045337477206E-4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-1.9758697628304844E-3</v>
      </c>
      <c r="Q86" s="25">
        <f>BRPL_EOD!Q86-BRPL_ISGS_exbus!Q86</f>
        <v>-4.3920972644375667E-3</v>
      </c>
      <c r="R86" s="25">
        <f>BRPL_EOD!R86-BRPL_ISGS_exbus!R86</f>
        <v>4.3912616593040354E-3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-3.3100424715737375E-4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-1.9758697628304844E-3</v>
      </c>
      <c r="Q87" s="25">
        <f>BRPL_EOD!Q87-BRPL_ISGS_exbus!Q87</f>
        <v>-4.3920972644375667E-3</v>
      </c>
      <c r="R87" s="25">
        <f>BRPL_EOD!R87-BRPL_ISGS_exbus!R87</f>
        <v>4.3912616593040354E-3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-8.7856071964012017E-3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7.7241607774567456E-3</v>
      </c>
      <c r="L88" s="25">
        <f>BRPL_EOD!L88-BRPL_ISGS_exbus!L88</f>
        <v>-3.5938476184771417E-4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-1.9758697628304844E-3</v>
      </c>
      <c r="Q88" s="25">
        <f>BRPL_EOD!Q88-BRPL_ISGS_exbus!Q88</f>
        <v>-4.3920972644375667E-3</v>
      </c>
      <c r="R88" s="25">
        <f>BRPL_EOD!R88-BRPL_ISGS_exbus!R88</f>
        <v>4.3912616593040354E-3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-8.7856071964012017E-3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8.0283653057904303E-3</v>
      </c>
      <c r="L89" s="25">
        <f>BRPL_EOD!L89-BRPL_ISGS_exbus!L89</f>
        <v>-3.5938476184771417E-4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-1.9758697628304844E-3</v>
      </c>
      <c r="Q89" s="25">
        <f>BRPL_EOD!Q89-BRPL_ISGS_exbus!Q89</f>
        <v>-4.3920972644375667E-3</v>
      </c>
      <c r="R89" s="25">
        <f>BRPL_EOD!R89-BRPL_ISGS_exbus!R89</f>
        <v>4.3912616593040354E-3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-8.7856071964012017E-3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-3.5938476184771417E-4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-1.9758697628304844E-3</v>
      </c>
      <c r="Q90" s="25">
        <f>BRPL_EOD!Q90-BRPL_ISGS_exbus!Q90</f>
        <v>-4.3920972644375667E-3</v>
      </c>
      <c r="R90" s="25">
        <f>BRPL_EOD!R90-BRPL_ISGS_exbus!R90</f>
        <v>4.3912616593040354E-3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-8.7856071964012017E-3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9.0093653976737187E-3</v>
      </c>
      <c r="L91" s="25">
        <f>BRPL_EOD!L91-BRPL_ISGS_exbus!L91</f>
        <v>-2.1694769627345067E-4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-1.9758697628304844E-3</v>
      </c>
      <c r="Q91" s="25">
        <f>BRPL_EOD!Q91-BRPL_ISGS_exbus!Q91</f>
        <v>-4.3920972644375667E-3</v>
      </c>
      <c r="R91" s="25">
        <f>BRPL_EOD!R91-BRPL_ISGS_exbus!R91</f>
        <v>4.3912616593040354E-3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-8.7856071964012017E-3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-4.3378339557520462E-4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-1.9758697628304844E-3</v>
      </c>
      <c r="Q92" s="25">
        <f>BRPL_EOD!Q92-BRPL_ISGS_exbus!Q92</f>
        <v>-4.3920972644375667E-3</v>
      </c>
      <c r="R92" s="25">
        <f>BRPL_EOD!R92-BRPL_ISGS_exbus!R92</f>
        <v>4.3912616593040354E-3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-8.7856071964012017E-3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-4.3378339557520462E-4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-1.9758697628304844E-3</v>
      </c>
      <c r="Q93" s="25">
        <f>BRPL_EOD!Q93-BRPL_ISGS_exbus!Q93</f>
        <v>-4.3920972644375667E-3</v>
      </c>
      <c r="R93" s="25">
        <f>BRPL_EOD!R93-BRPL_ISGS_exbus!R93</f>
        <v>4.3912616593040354E-3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-8.7856071964012017E-3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-4.3378339557520462E-4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-1.9758697628304844E-3</v>
      </c>
      <c r="Q94" s="25">
        <f>BRPL_EOD!Q94-BRPL_ISGS_exbus!Q94</f>
        <v>-4.3920972644375667E-3</v>
      </c>
      <c r="R94" s="25">
        <f>BRPL_EOD!R94-BRPL_ISGS_exbus!R94</f>
        <v>4.3912616593040354E-3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-8.7856071964012017E-3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-1.9758697628304844E-3</v>
      </c>
      <c r="Q95" s="25">
        <f>BRPL_EOD!Q95-BRPL_ISGS_exbus!Q95</f>
        <v>-4.3920972644375667E-3</v>
      </c>
      <c r="R95" s="25">
        <f>BRPL_EOD!R95-BRPL_ISGS_exbus!R95</f>
        <v>4.3912616593040354E-3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-8.7856071964012017E-3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-1.9758697628304844E-3</v>
      </c>
      <c r="Q96" s="25">
        <f>BRPL_EOD!Q96-BRPL_ISGS_exbus!Q96</f>
        <v>-4.3920972644375667E-3</v>
      </c>
      <c r="R96" s="25">
        <f>BRPL_EOD!R96-BRPL_ISGS_exbus!R96</f>
        <v>4.3912616593040354E-3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-8.7856071964012017E-3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-1.9758697628304844E-3</v>
      </c>
      <c r="Q97" s="25">
        <f>BRPL_EOD!Q97-BRPL_ISGS_exbus!Q97</f>
        <v>-4.3920972644375667E-3</v>
      </c>
      <c r="R97" s="25">
        <f>BRPL_EOD!R97-BRPL_ISGS_exbus!R97</f>
        <v>4.3912616593040354E-3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-8.7856071964012017E-3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9.2106288007585135E-3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-1.9758697628304844E-3</v>
      </c>
      <c r="Q98" s="25">
        <f>BRPL_EOD!Q98-BRPL_ISGS_exbus!Q98</f>
        <v>-4.3920972644375667E-3</v>
      </c>
      <c r="R98" s="25">
        <f>BRPL_EOD!R98-BRPL_ISGS_exbus!R98</f>
        <v>4.3912616593040354E-3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-8.7856071964012017E-3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2.2580734082566778E-7</v>
      </c>
      <c r="L99" s="25">
        <f>BRPL_EOD!L99-BRPL_ISGS_exbus!L99</f>
        <v>-2.1657091301141573E-6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-4.7420874306980387E-5</v>
      </c>
      <c r="Q99" s="25">
        <f>BRPL_EOD!Q99-BRPL_ISGS_exbus!Q99</f>
        <v>-7.2806096186261993E-5</v>
      </c>
      <c r="R99" s="25">
        <f>BRPL_EOD!R99-BRPL_ISGS_exbus!R99</f>
        <v>9.2104790773206435E-5</v>
      </c>
      <c r="S99" s="25">
        <f>BRPL_EOD!S99-BRPL_ISGS_exbus!S99</f>
        <v>1.377403460456339E-7</v>
      </c>
      <c r="T99" s="25">
        <f>BRPL_EOD!T99-BRPL_ISGS_exbus!T99</f>
        <v>0</v>
      </c>
      <c r="U99" s="25">
        <f>BRPL_EOD!U99-BRPL_ISGS_exbus!U99</f>
        <v>-5.1907052265320885E-6</v>
      </c>
      <c r="V99" s="25">
        <f>BRPL_EOD!V99-BRPL_ISGS_exbus!V99</f>
        <v>-4.637810616461846E-5</v>
      </c>
      <c r="W99" s="25">
        <f>BRPL_EOD!W99-BRPL_ISGS_exbus!W99</f>
        <v>0</v>
      </c>
      <c r="X99" s="25">
        <f>BRPL_EOD!X99-BRPL_ISGS_exbus!X99</f>
        <v>1.2560211943846156E-6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521</v>
      </c>
      <c r="D2" s="193" t="s">
        <v>522</v>
      </c>
      <c r="E2" s="192" t="s">
        <v>325</v>
      </c>
      <c r="F2" s="192" t="s">
        <v>521</v>
      </c>
      <c r="G2" s="193" t="s">
        <v>522</v>
      </c>
      <c r="H2" s="192" t="s">
        <v>325</v>
      </c>
      <c r="I2" s="192" t="s">
        <v>521</v>
      </c>
      <c r="J2" s="193" t="s">
        <v>522</v>
      </c>
      <c r="K2" s="192" t="s">
        <v>325</v>
      </c>
      <c r="L2" s="192" t="s">
        <v>521</v>
      </c>
      <c r="M2" s="193" t="s">
        <v>522</v>
      </c>
      <c r="N2" s="192" t="s">
        <v>325</v>
      </c>
      <c r="O2" s="192" t="s">
        <v>521</v>
      </c>
      <c r="P2" s="193" t="s">
        <v>522</v>
      </c>
      <c r="Q2" s="193" t="s">
        <v>523</v>
      </c>
    </row>
    <row r="3" spans="1:17">
      <c r="A3" s="34" t="s">
        <v>45</v>
      </c>
      <c r="B3" s="194">
        <f>PPCL_NG!I3+PPCL_Spot!I3+GT_NG!I3+GT_Spot!I3+Bawana_NG!I3+Bawana_RLNG!I3+Bawana_Spot!I3</f>
        <v>16.2</v>
      </c>
      <c r="C3" s="194">
        <f>PPCL_NG!P3+PPCL_Spot!P3+GT_NG!P3+GT_Spot!P3+Bawana_NG!P3+Bawana_RLNG!P3+Bawana_Spot!P3</f>
        <v>16.212600466683952</v>
      </c>
      <c r="D3" s="195">
        <f t="shared" ref="D3:D66" si="0">B3-C3</f>
        <v>-1.260046668395276E-2</v>
      </c>
      <c r="E3" s="194">
        <f>PPCL_NG!J3+PPCL_Spot!J3+GT_NG!J3+GT_Spot!J3+Bawana_NG!J3+Bawana_RLNG!J3+Bawana_Spot!J3</f>
        <v>8.8699999999999992</v>
      </c>
      <c r="F3" s="194">
        <f>PPCL_NG!Q3+PPCL_Spot!Q3+GT_NG!Q3+GT_Spot!Q3+Bawana_NG!Q3+Bawana_RLNG!Q3+Bawana_Spot!Q3</f>
        <v>8.8768991444127554</v>
      </c>
      <c r="G3" s="195">
        <f t="shared" ref="G3:G66" si="1">E3-F3</f>
        <v>-6.8991444127561863E-3</v>
      </c>
      <c r="H3" s="194">
        <f>PPCL_NG!K3+PPCL_Spot!K3+GT_NG!K3+GT_Spot!K3+Bawana_NG!K3+Bawana_RLNG!K3+Bawana_Spot!K3</f>
        <v>0</v>
      </c>
      <c r="I3" s="194">
        <f>PPCL_NG!R3+PPCL_Spot!R3+GT_NG!R3+GT_Spot!R3+Bawana_NG!R3+Bawana_RLNG!R3+Bawana_Spot!R3</f>
        <v>0</v>
      </c>
      <c r="J3" s="195">
        <f t="shared" ref="J3:J66" si="2">H3-I3</f>
        <v>0</v>
      </c>
      <c r="K3" s="194">
        <f>PPCL_NG!L3+PPCL_Spot!L3+GT_NG!L3+GT_Spot!L3+Bawana_NG!L3+Bawana_RLNG!L3+Bawana_Spot!L3</f>
        <v>1.93</v>
      </c>
      <c r="L3" s="194">
        <f>PPCL_NG!S3+PPCL_Spot!S3+GT_NG!S3+GT_Spot!S3+Bawana_NG!S3+Bawana_RLNG!S3+Bawana_Spot!S3</f>
        <v>1.931501166709878</v>
      </c>
      <c r="M3" s="195">
        <f t="shared" ref="M3:M66" si="3">K3-L3</f>
        <v>-1.501166709878099E-3</v>
      </c>
      <c r="N3" s="194">
        <f>PPCL_NG!M3+PPCL_Spot!M3+GT_NG!M3+GT_Spot!M3+Bawana_NG!M3+Bawana_RLNG!M3+Bawana_Spot!M3</f>
        <v>11.57</v>
      </c>
      <c r="O3" s="194">
        <f>PPCL_NG!T3+PPCL_Spot!T3+GT_NG!T3+GT_Spot!T3+Bawana_NG!T3+Bawana_RLNG!T3+Bawana_Spot!T3</f>
        <v>11.578999222193415</v>
      </c>
      <c r="P3" s="195">
        <f t="shared" ref="P3:P66" si="4">N3-O3</f>
        <v>-8.9992221934149796E-3</v>
      </c>
      <c r="Q3" s="195">
        <f>D3+G3+J3+M3+P3</f>
        <v>-3.0000000000002025E-2</v>
      </c>
    </row>
    <row r="4" spans="1:17">
      <c r="A4" s="34" t="s">
        <v>46</v>
      </c>
      <c r="B4" s="194">
        <f>PPCL_NG!I4+PPCL_Spot!I4+GT_NG!I4+GT_Spot!I4+Bawana_NG!I4+Bawana_RLNG!I4+Bawana_Spot!I4</f>
        <v>16.2</v>
      </c>
      <c r="C4" s="194">
        <f>PPCL_NG!P4+PPCL_Spot!P4+GT_NG!P4+GT_Spot!P4+Bawana_NG!P4+Bawana_RLNG!P4+Bawana_Spot!P4</f>
        <v>16.212600466683952</v>
      </c>
      <c r="D4" s="195">
        <f t="shared" si="0"/>
        <v>-1.260046668395276E-2</v>
      </c>
      <c r="E4" s="194">
        <f>PPCL_NG!J4+PPCL_Spot!J4+GT_NG!J4+GT_Spot!J4+Bawana_NG!J4+Bawana_RLNG!J4+Bawana_Spot!J4</f>
        <v>8.8699999999999992</v>
      </c>
      <c r="F4" s="194">
        <f>PPCL_NG!Q4+PPCL_Spot!Q4+GT_NG!Q4+GT_Spot!Q4+Bawana_NG!Q4+Bawana_RLNG!Q4+Bawana_Spot!Q4</f>
        <v>8.8768991444127554</v>
      </c>
      <c r="G4" s="195">
        <f t="shared" si="1"/>
        <v>-6.8991444127561863E-3</v>
      </c>
      <c r="H4" s="194">
        <f>PPCL_NG!K4+PPCL_Spot!K4+GT_NG!K4+GT_Spot!K4+Bawana_NG!K4+Bawana_RLNG!K4+Bawana_Spot!K4</f>
        <v>0</v>
      </c>
      <c r="I4" s="194">
        <f>PPCL_NG!R4+PPCL_Spot!R4+GT_NG!R4+GT_Spot!R4+Bawana_NG!R4+Bawana_RLNG!R4+Bawana_Spot!R4</f>
        <v>0</v>
      </c>
      <c r="J4" s="195">
        <f t="shared" si="2"/>
        <v>0</v>
      </c>
      <c r="K4" s="194">
        <f>PPCL_NG!L4+PPCL_Spot!L4+GT_NG!L4+GT_Spot!L4+Bawana_NG!L4+Bawana_RLNG!L4+Bawana_Spot!L4</f>
        <v>1.93</v>
      </c>
      <c r="L4" s="194">
        <f>PPCL_NG!S4+PPCL_Spot!S4+GT_NG!S4+GT_Spot!S4+Bawana_NG!S4+Bawana_RLNG!S4+Bawana_Spot!S4</f>
        <v>1.931501166709878</v>
      </c>
      <c r="M4" s="195">
        <f t="shared" si="3"/>
        <v>-1.501166709878099E-3</v>
      </c>
      <c r="N4" s="194">
        <f>PPCL_NG!M4+PPCL_Spot!M4+GT_NG!M4+GT_Spot!M4+Bawana_NG!M4+Bawana_RLNG!M4+Bawana_Spot!M4</f>
        <v>11.57</v>
      </c>
      <c r="O4" s="194">
        <f>PPCL_NG!T4+PPCL_Spot!T4+GT_NG!T4+GT_Spot!T4+Bawana_NG!T4+Bawana_RLNG!T4+Bawana_Spot!T4</f>
        <v>11.578999222193415</v>
      </c>
      <c r="P4" s="195">
        <f t="shared" si="4"/>
        <v>-8.9992221934149796E-3</v>
      </c>
      <c r="Q4" s="195">
        <f t="shared" ref="Q4:Q67" si="5">D4+G4+J4+M4+P4</f>
        <v>-3.0000000000002025E-2</v>
      </c>
    </row>
    <row r="5" spans="1:17">
      <c r="A5" s="34" t="s">
        <v>47</v>
      </c>
      <c r="B5" s="194">
        <f>PPCL_NG!I5+PPCL_Spot!I5+GT_NG!I5+GT_Spot!I5+Bawana_NG!I5+Bawana_RLNG!I5+Bawana_Spot!I5</f>
        <v>16.2</v>
      </c>
      <c r="C5" s="194">
        <f>PPCL_NG!P5+PPCL_Spot!P5+GT_NG!P5+GT_Spot!P5+Bawana_NG!P5+Bawana_RLNG!P5+Bawana_Spot!P5</f>
        <v>16.212600466683952</v>
      </c>
      <c r="D5" s="195">
        <f t="shared" si="0"/>
        <v>-1.260046668395276E-2</v>
      </c>
      <c r="E5" s="194">
        <f>PPCL_NG!J5+PPCL_Spot!J5+GT_NG!J5+GT_Spot!J5+Bawana_NG!J5+Bawana_RLNG!J5+Bawana_Spot!J5</f>
        <v>8.8699999999999992</v>
      </c>
      <c r="F5" s="194">
        <f>PPCL_NG!Q5+PPCL_Spot!Q5+GT_NG!Q5+GT_Spot!Q5+Bawana_NG!Q5+Bawana_RLNG!Q5+Bawana_Spot!Q5</f>
        <v>8.8768991444127554</v>
      </c>
      <c r="G5" s="195">
        <f t="shared" si="1"/>
        <v>-6.8991444127561863E-3</v>
      </c>
      <c r="H5" s="194">
        <f>PPCL_NG!K5+PPCL_Spot!K5+GT_NG!K5+GT_Spot!K5+Bawana_NG!K5+Bawana_RLNG!K5+Bawana_Spot!K5</f>
        <v>0</v>
      </c>
      <c r="I5" s="194">
        <f>PPCL_NG!R5+PPCL_Spot!R5+GT_NG!R5+GT_Spot!R5+Bawana_NG!R5+Bawana_RLNG!R5+Bawana_Spot!R5</f>
        <v>0</v>
      </c>
      <c r="J5" s="195">
        <f t="shared" si="2"/>
        <v>0</v>
      </c>
      <c r="K5" s="194">
        <f>PPCL_NG!L5+PPCL_Spot!L5+GT_NG!L5+GT_Spot!L5+Bawana_NG!L5+Bawana_RLNG!L5+Bawana_Spot!L5</f>
        <v>1.93</v>
      </c>
      <c r="L5" s="194">
        <f>PPCL_NG!S5+PPCL_Spot!S5+GT_NG!S5+GT_Spot!S5+Bawana_NG!S5+Bawana_RLNG!S5+Bawana_Spot!S5</f>
        <v>1.931501166709878</v>
      </c>
      <c r="M5" s="195">
        <f t="shared" si="3"/>
        <v>-1.501166709878099E-3</v>
      </c>
      <c r="N5" s="194">
        <f>PPCL_NG!M5+PPCL_Spot!M5+GT_NG!M5+GT_Spot!M5+Bawana_NG!M5+Bawana_RLNG!M5+Bawana_Spot!M5</f>
        <v>11.57</v>
      </c>
      <c r="O5" s="194">
        <f>PPCL_NG!T5+PPCL_Spot!T5+GT_NG!T5+GT_Spot!T5+Bawana_NG!T5+Bawana_RLNG!T5+Bawana_Spot!T5</f>
        <v>11.578999222193415</v>
      </c>
      <c r="P5" s="195">
        <f t="shared" si="4"/>
        <v>-8.9992221934149796E-3</v>
      </c>
      <c r="Q5" s="195">
        <f t="shared" si="5"/>
        <v>-3.0000000000002025E-2</v>
      </c>
    </row>
    <row r="6" spans="1:17">
      <c r="A6" s="34" t="s">
        <v>48</v>
      </c>
      <c r="B6" s="194">
        <f>PPCL_NG!I6+PPCL_Spot!I6+GT_NG!I6+GT_Spot!I6+Bawana_NG!I6+Bawana_RLNG!I6+Bawana_Spot!I6</f>
        <v>16.2</v>
      </c>
      <c r="C6" s="194">
        <f>PPCL_NG!P6+PPCL_Spot!P6+GT_NG!P6+GT_Spot!P6+Bawana_NG!P6+Bawana_RLNG!P6+Bawana_Spot!P6</f>
        <v>16.212600466683952</v>
      </c>
      <c r="D6" s="195">
        <f t="shared" si="0"/>
        <v>-1.260046668395276E-2</v>
      </c>
      <c r="E6" s="194">
        <f>PPCL_NG!J6+PPCL_Spot!J6+GT_NG!J6+GT_Spot!J6+Bawana_NG!J6+Bawana_RLNG!J6+Bawana_Spot!J6</f>
        <v>8.8699999999999992</v>
      </c>
      <c r="F6" s="194">
        <f>PPCL_NG!Q6+PPCL_Spot!Q6+GT_NG!Q6+GT_Spot!Q6+Bawana_NG!Q6+Bawana_RLNG!Q6+Bawana_Spot!Q6</f>
        <v>8.8768991444127554</v>
      </c>
      <c r="G6" s="195">
        <f t="shared" si="1"/>
        <v>-6.8991444127561863E-3</v>
      </c>
      <c r="H6" s="194">
        <f>PPCL_NG!K6+PPCL_Spot!K6+GT_NG!K6+GT_Spot!K6+Bawana_NG!K6+Bawana_RLNG!K6+Bawana_Spot!K6</f>
        <v>0</v>
      </c>
      <c r="I6" s="194">
        <f>PPCL_NG!R6+PPCL_Spot!R6+GT_NG!R6+GT_Spot!R6+Bawana_NG!R6+Bawana_RLNG!R6+Bawana_Spot!R6</f>
        <v>0</v>
      </c>
      <c r="J6" s="195">
        <f t="shared" si="2"/>
        <v>0</v>
      </c>
      <c r="K6" s="194">
        <f>PPCL_NG!L6+PPCL_Spot!L6+GT_NG!L6+GT_Spot!L6+Bawana_NG!L6+Bawana_RLNG!L6+Bawana_Spot!L6</f>
        <v>1.93</v>
      </c>
      <c r="L6" s="194">
        <f>PPCL_NG!S6+PPCL_Spot!S6+GT_NG!S6+GT_Spot!S6+Bawana_NG!S6+Bawana_RLNG!S6+Bawana_Spot!S6</f>
        <v>1.931501166709878</v>
      </c>
      <c r="M6" s="195">
        <f t="shared" si="3"/>
        <v>-1.501166709878099E-3</v>
      </c>
      <c r="N6" s="194">
        <f>PPCL_NG!M6+PPCL_Spot!M6+GT_NG!M6+GT_Spot!M6+Bawana_NG!M6+Bawana_RLNG!M6+Bawana_Spot!M6</f>
        <v>11.57</v>
      </c>
      <c r="O6" s="194">
        <f>PPCL_NG!T6+PPCL_Spot!T6+GT_NG!T6+GT_Spot!T6+Bawana_NG!T6+Bawana_RLNG!T6+Bawana_Spot!T6</f>
        <v>11.578999222193415</v>
      </c>
      <c r="P6" s="195">
        <f t="shared" si="4"/>
        <v>-8.9992221934149796E-3</v>
      </c>
      <c r="Q6" s="195">
        <f t="shared" si="5"/>
        <v>-3.0000000000002025E-2</v>
      </c>
    </row>
    <row r="7" spans="1:17">
      <c r="A7" s="34" t="s">
        <v>49</v>
      </c>
      <c r="B7" s="194">
        <f>PPCL_NG!I7+PPCL_Spot!I7+GT_NG!I7+GT_Spot!I7+Bawana_NG!I7+Bawana_RLNG!I7+Bawana_Spot!I7</f>
        <v>16.2</v>
      </c>
      <c r="C7" s="194">
        <f>PPCL_NG!P7+PPCL_Spot!P7+GT_NG!P7+GT_Spot!P7+Bawana_NG!P7+Bawana_RLNG!P7+Bawana_Spot!P7</f>
        <v>16.212600466683952</v>
      </c>
      <c r="D7" s="195">
        <f t="shared" si="0"/>
        <v>-1.260046668395276E-2</v>
      </c>
      <c r="E7" s="194">
        <f>PPCL_NG!J7+PPCL_Spot!J7+GT_NG!J7+GT_Spot!J7+Bawana_NG!J7+Bawana_RLNG!J7+Bawana_Spot!J7</f>
        <v>8.8699999999999992</v>
      </c>
      <c r="F7" s="194">
        <f>PPCL_NG!Q7+PPCL_Spot!Q7+GT_NG!Q7+GT_Spot!Q7+Bawana_NG!Q7+Bawana_RLNG!Q7+Bawana_Spot!Q7</f>
        <v>8.8768991444127554</v>
      </c>
      <c r="G7" s="195">
        <f t="shared" si="1"/>
        <v>-6.8991444127561863E-3</v>
      </c>
      <c r="H7" s="194">
        <f>PPCL_NG!K7+PPCL_Spot!K7+GT_NG!K7+GT_Spot!K7+Bawana_NG!K7+Bawana_RLNG!K7+Bawana_Spot!K7</f>
        <v>0</v>
      </c>
      <c r="I7" s="194">
        <f>PPCL_NG!R7+PPCL_Spot!R7+GT_NG!R7+GT_Spot!R7+Bawana_NG!R7+Bawana_RLNG!R7+Bawana_Spot!R7</f>
        <v>0</v>
      </c>
      <c r="J7" s="195">
        <f t="shared" si="2"/>
        <v>0</v>
      </c>
      <c r="K7" s="194">
        <f>PPCL_NG!L7+PPCL_Spot!L7+GT_NG!L7+GT_Spot!L7+Bawana_NG!L7+Bawana_RLNG!L7+Bawana_Spot!L7</f>
        <v>1.93</v>
      </c>
      <c r="L7" s="194">
        <f>PPCL_NG!S7+PPCL_Spot!S7+GT_NG!S7+GT_Spot!S7+Bawana_NG!S7+Bawana_RLNG!S7+Bawana_Spot!S7</f>
        <v>1.931501166709878</v>
      </c>
      <c r="M7" s="195">
        <f t="shared" si="3"/>
        <v>-1.501166709878099E-3</v>
      </c>
      <c r="N7" s="194">
        <f>PPCL_NG!M7+PPCL_Spot!M7+GT_NG!M7+GT_Spot!M7+Bawana_NG!M7+Bawana_RLNG!M7+Bawana_Spot!M7</f>
        <v>11.57</v>
      </c>
      <c r="O7" s="194">
        <f>PPCL_NG!T7+PPCL_Spot!T7+GT_NG!T7+GT_Spot!T7+Bawana_NG!T7+Bawana_RLNG!T7+Bawana_Spot!T7</f>
        <v>11.578999222193415</v>
      </c>
      <c r="P7" s="195">
        <f t="shared" si="4"/>
        <v>-8.9992221934149796E-3</v>
      </c>
      <c r="Q7" s="195">
        <f t="shared" si="5"/>
        <v>-3.0000000000002025E-2</v>
      </c>
    </row>
    <row r="8" spans="1:17">
      <c r="A8" s="34" t="s">
        <v>50</v>
      </c>
      <c r="B8" s="194">
        <f>PPCL_NG!I8+PPCL_Spot!I8+GT_NG!I8+GT_Spot!I8+Bawana_NG!I8+Bawana_RLNG!I8+Bawana_Spot!I8</f>
        <v>16.61</v>
      </c>
      <c r="C8" s="194">
        <f>PPCL_NG!P8+PPCL_Spot!P8+GT_NG!P8+GT_Spot!P8+Bawana_NG!P8+Bawana_RLNG!P8+Bawana_Spot!P8</f>
        <v>16.626794742163799</v>
      </c>
      <c r="D8" s="195">
        <f t="shared" si="0"/>
        <v>-1.6794742163799725E-2</v>
      </c>
      <c r="E8" s="194">
        <f>PPCL_NG!J8+PPCL_Spot!J8+GT_NG!J8+GT_Spot!J8+Bawana_NG!J8+Bawana_RLNG!J8+Bawana_Spot!J8</f>
        <v>9.1</v>
      </c>
      <c r="F8" s="194">
        <f>PPCL_NG!Q8+PPCL_Spot!Q8+GT_NG!Q8+GT_Spot!Q8+Bawana_NG!Q8+Bawana_RLNG!Q8+Bawana_Spot!Q8</f>
        <v>9.1092012133468145</v>
      </c>
      <c r="G8" s="195">
        <f t="shared" si="1"/>
        <v>-9.201213346814896E-3</v>
      </c>
      <c r="H8" s="194">
        <f>PPCL_NG!K8+PPCL_Spot!K8+GT_NG!K8+GT_Spot!K8+Bawana_NG!K8+Bawana_RLNG!K8+Bawana_Spot!K8</f>
        <v>0</v>
      </c>
      <c r="I8" s="194">
        <f>PPCL_NG!R8+PPCL_Spot!R8+GT_NG!R8+GT_Spot!R8+Bawana_NG!R8+Bawana_RLNG!R8+Bawana_Spot!R8</f>
        <v>0</v>
      </c>
      <c r="J8" s="195">
        <f t="shared" si="2"/>
        <v>0</v>
      </c>
      <c r="K8" s="194">
        <f>PPCL_NG!L8+PPCL_Spot!L8+GT_NG!L8+GT_Spot!L8+Bawana_NG!L8+Bawana_RLNG!L8+Bawana_Spot!L8</f>
        <v>1.98</v>
      </c>
      <c r="L8" s="194">
        <f>PPCL_NG!S8+PPCL_Spot!S8+GT_NG!S8+GT_Spot!S8+Bawana_NG!S8+Bawana_RLNG!S8+Bawana_Spot!S8</f>
        <v>1.9820020222446915</v>
      </c>
      <c r="M8" s="195">
        <f t="shared" si="3"/>
        <v>-2.0020222446914815E-3</v>
      </c>
      <c r="N8" s="194">
        <f>PPCL_NG!M8+PPCL_Spot!M8+GT_NG!M8+GT_Spot!M8+Bawana_NG!M8+Bawana_RLNG!M8+Bawana_Spot!M8</f>
        <v>11.87</v>
      </c>
      <c r="O8" s="194">
        <f>PPCL_NG!T8+PPCL_Spot!T8+GT_NG!T8+GT_Spot!T8+Bawana_NG!T8+Bawana_RLNG!T8+Bawana_Spot!T8</f>
        <v>11.882002022244691</v>
      </c>
      <c r="P8" s="195">
        <f t="shared" si="4"/>
        <v>-1.2002022244692157E-2</v>
      </c>
      <c r="Q8" s="195">
        <f t="shared" si="5"/>
        <v>-3.9999999999998259E-2</v>
      </c>
    </row>
    <row r="9" spans="1:17">
      <c r="A9" s="34" t="s">
        <v>51</v>
      </c>
      <c r="B9" s="194">
        <f>PPCL_NG!I9+PPCL_Spot!I9+GT_NG!I9+GT_Spot!I9+Bawana_NG!I9+Bawana_RLNG!I9+Bawana_Spot!I9</f>
        <v>16.61</v>
      </c>
      <c r="C9" s="194">
        <f>PPCL_NG!P9+PPCL_Spot!P9+GT_NG!P9+GT_Spot!P9+Bawana_NG!P9+Bawana_RLNG!P9+Bawana_Spot!P9</f>
        <v>16.626794742163799</v>
      </c>
      <c r="D9" s="195">
        <f t="shared" si="0"/>
        <v>-1.6794742163799725E-2</v>
      </c>
      <c r="E9" s="194">
        <f>PPCL_NG!J9+PPCL_Spot!J9+GT_NG!J9+GT_Spot!J9+Bawana_NG!J9+Bawana_RLNG!J9+Bawana_Spot!J9</f>
        <v>9.1</v>
      </c>
      <c r="F9" s="194">
        <f>PPCL_NG!Q9+PPCL_Spot!Q9+GT_NG!Q9+GT_Spot!Q9+Bawana_NG!Q9+Bawana_RLNG!Q9+Bawana_Spot!Q9</f>
        <v>9.1092012133468145</v>
      </c>
      <c r="G9" s="195">
        <f t="shared" si="1"/>
        <v>-9.201213346814896E-3</v>
      </c>
      <c r="H9" s="194">
        <f>PPCL_NG!K9+PPCL_Spot!K9+GT_NG!K9+GT_Spot!K9+Bawana_NG!K9+Bawana_RLNG!K9+Bawana_Spot!K9</f>
        <v>0</v>
      </c>
      <c r="I9" s="194">
        <f>PPCL_NG!R9+PPCL_Spot!R9+GT_NG!R9+GT_Spot!R9+Bawana_NG!R9+Bawana_RLNG!R9+Bawana_Spot!R9</f>
        <v>0</v>
      </c>
      <c r="J9" s="195">
        <f t="shared" si="2"/>
        <v>0</v>
      </c>
      <c r="K9" s="194">
        <f>PPCL_NG!L9+PPCL_Spot!L9+GT_NG!L9+GT_Spot!L9+Bawana_NG!L9+Bawana_RLNG!L9+Bawana_Spot!L9</f>
        <v>1.98</v>
      </c>
      <c r="L9" s="194">
        <f>PPCL_NG!S9+PPCL_Spot!S9+GT_NG!S9+GT_Spot!S9+Bawana_NG!S9+Bawana_RLNG!S9+Bawana_Spot!S9</f>
        <v>1.9820020222446915</v>
      </c>
      <c r="M9" s="195">
        <f t="shared" si="3"/>
        <v>-2.0020222446914815E-3</v>
      </c>
      <c r="N9" s="194">
        <f>PPCL_NG!M9+PPCL_Spot!M9+GT_NG!M9+GT_Spot!M9+Bawana_NG!M9+Bawana_RLNG!M9+Bawana_Spot!M9</f>
        <v>11.87</v>
      </c>
      <c r="O9" s="194">
        <f>PPCL_NG!T9+PPCL_Spot!T9+GT_NG!T9+GT_Spot!T9+Bawana_NG!T9+Bawana_RLNG!T9+Bawana_Spot!T9</f>
        <v>11.882002022244691</v>
      </c>
      <c r="P9" s="195">
        <f t="shared" si="4"/>
        <v>-1.2002022244692157E-2</v>
      </c>
      <c r="Q9" s="195">
        <f t="shared" si="5"/>
        <v>-3.9999999999998259E-2</v>
      </c>
    </row>
    <row r="10" spans="1:17">
      <c r="A10" s="34" t="s">
        <v>52</v>
      </c>
      <c r="B10" s="194">
        <f>PPCL_NG!I10+PPCL_Spot!I10+GT_NG!I10+GT_Spot!I10+Bawana_NG!I10+Bawana_RLNG!I10+Bawana_Spot!I10</f>
        <v>16.61</v>
      </c>
      <c r="C10" s="194">
        <f>PPCL_NG!P10+PPCL_Spot!P10+GT_NG!P10+GT_Spot!P10+Bawana_NG!P10+Bawana_RLNG!P10+Bawana_Spot!P10</f>
        <v>16.626794742163799</v>
      </c>
      <c r="D10" s="195">
        <f t="shared" si="0"/>
        <v>-1.6794742163799725E-2</v>
      </c>
      <c r="E10" s="194">
        <f>PPCL_NG!J10+PPCL_Spot!J10+GT_NG!J10+GT_Spot!J10+Bawana_NG!J10+Bawana_RLNG!J10+Bawana_Spot!J10</f>
        <v>9.1</v>
      </c>
      <c r="F10" s="194">
        <f>PPCL_NG!Q10+PPCL_Spot!Q10+GT_NG!Q10+GT_Spot!Q10+Bawana_NG!Q10+Bawana_RLNG!Q10+Bawana_Spot!Q10</f>
        <v>9.1092012133468145</v>
      </c>
      <c r="G10" s="195">
        <f t="shared" si="1"/>
        <v>-9.201213346814896E-3</v>
      </c>
      <c r="H10" s="194">
        <f>PPCL_NG!K10+PPCL_Spot!K10+GT_NG!K10+GT_Spot!K10+Bawana_NG!K10+Bawana_RLNG!K10+Bawana_Spot!K10</f>
        <v>0</v>
      </c>
      <c r="I10" s="194">
        <f>PPCL_NG!R10+PPCL_Spot!R10+GT_NG!R10+GT_Spot!R10+Bawana_NG!R10+Bawana_RLNG!R10+Bawana_Spot!R10</f>
        <v>0</v>
      </c>
      <c r="J10" s="195">
        <f t="shared" si="2"/>
        <v>0</v>
      </c>
      <c r="K10" s="194">
        <f>PPCL_NG!L10+PPCL_Spot!L10+GT_NG!L10+GT_Spot!L10+Bawana_NG!L10+Bawana_RLNG!L10+Bawana_Spot!L10</f>
        <v>1.98</v>
      </c>
      <c r="L10" s="194">
        <f>PPCL_NG!S10+PPCL_Spot!S10+GT_NG!S10+GT_Spot!S10+Bawana_NG!S10+Bawana_RLNG!S10+Bawana_Spot!S10</f>
        <v>1.9820020222446915</v>
      </c>
      <c r="M10" s="195">
        <f t="shared" si="3"/>
        <v>-2.0020222446914815E-3</v>
      </c>
      <c r="N10" s="194">
        <f>PPCL_NG!M10+PPCL_Spot!M10+GT_NG!M10+GT_Spot!M10+Bawana_NG!M10+Bawana_RLNG!M10+Bawana_Spot!M10</f>
        <v>11.87</v>
      </c>
      <c r="O10" s="194">
        <f>PPCL_NG!T10+PPCL_Spot!T10+GT_NG!T10+GT_Spot!T10+Bawana_NG!T10+Bawana_RLNG!T10+Bawana_Spot!T10</f>
        <v>11.882002022244691</v>
      </c>
      <c r="P10" s="195">
        <f t="shared" si="4"/>
        <v>-1.2002022244692157E-2</v>
      </c>
      <c r="Q10" s="195">
        <f t="shared" si="5"/>
        <v>-3.9999999999998259E-2</v>
      </c>
    </row>
    <row r="11" spans="1:17">
      <c r="A11" s="34" t="s">
        <v>53</v>
      </c>
      <c r="B11" s="194">
        <f>PPCL_NG!I11+PPCL_Spot!I11+GT_NG!I11+GT_Spot!I11+Bawana_NG!I11+Bawana_RLNG!I11+Bawana_Spot!I11</f>
        <v>16.61</v>
      </c>
      <c r="C11" s="194">
        <f>PPCL_NG!P11+PPCL_Spot!P11+GT_NG!P11+GT_Spot!P11+Bawana_NG!P11+Bawana_RLNG!P11+Bawana_Spot!P11</f>
        <v>16.626794742163799</v>
      </c>
      <c r="D11" s="195">
        <f t="shared" si="0"/>
        <v>-1.6794742163799725E-2</v>
      </c>
      <c r="E11" s="194">
        <f>PPCL_NG!J11+PPCL_Spot!J11+GT_NG!J11+GT_Spot!J11+Bawana_NG!J11+Bawana_RLNG!J11+Bawana_Spot!J11</f>
        <v>9.1</v>
      </c>
      <c r="F11" s="194">
        <f>PPCL_NG!Q11+PPCL_Spot!Q11+GT_NG!Q11+GT_Spot!Q11+Bawana_NG!Q11+Bawana_RLNG!Q11+Bawana_Spot!Q11</f>
        <v>9.1092012133468145</v>
      </c>
      <c r="G11" s="195">
        <f t="shared" si="1"/>
        <v>-9.201213346814896E-3</v>
      </c>
      <c r="H11" s="194">
        <f>PPCL_NG!K11+PPCL_Spot!K11+GT_NG!K11+GT_Spot!K11+Bawana_NG!K11+Bawana_RLNG!K11+Bawana_Spot!K11</f>
        <v>0</v>
      </c>
      <c r="I11" s="194">
        <f>PPCL_NG!R11+PPCL_Spot!R11+GT_NG!R11+GT_Spot!R11+Bawana_NG!R11+Bawana_RLNG!R11+Bawana_Spot!R11</f>
        <v>0</v>
      </c>
      <c r="J11" s="195">
        <f t="shared" si="2"/>
        <v>0</v>
      </c>
      <c r="K11" s="194">
        <f>PPCL_NG!L11+PPCL_Spot!L11+GT_NG!L11+GT_Spot!L11+Bawana_NG!L11+Bawana_RLNG!L11+Bawana_Spot!L11</f>
        <v>1.98</v>
      </c>
      <c r="L11" s="194">
        <f>PPCL_NG!S11+PPCL_Spot!S11+GT_NG!S11+GT_Spot!S11+Bawana_NG!S11+Bawana_RLNG!S11+Bawana_Spot!S11</f>
        <v>1.9820020222446915</v>
      </c>
      <c r="M11" s="195">
        <f t="shared" si="3"/>
        <v>-2.0020222446914815E-3</v>
      </c>
      <c r="N11" s="194">
        <f>PPCL_NG!M11+PPCL_Spot!M11+GT_NG!M11+GT_Spot!M11+Bawana_NG!M11+Bawana_RLNG!M11+Bawana_Spot!M11</f>
        <v>11.87</v>
      </c>
      <c r="O11" s="194">
        <f>PPCL_NG!T11+PPCL_Spot!T11+GT_NG!T11+GT_Spot!T11+Bawana_NG!T11+Bawana_RLNG!T11+Bawana_Spot!T11</f>
        <v>11.882002022244691</v>
      </c>
      <c r="P11" s="195">
        <f t="shared" si="4"/>
        <v>-1.2002022244692157E-2</v>
      </c>
      <c r="Q11" s="195">
        <f t="shared" si="5"/>
        <v>-3.9999999999998259E-2</v>
      </c>
    </row>
    <row r="12" spans="1:17">
      <c r="A12" s="34" t="s">
        <v>54</v>
      </c>
      <c r="B12" s="194">
        <f>PPCL_NG!I12+PPCL_Spot!I12+GT_NG!I12+GT_Spot!I12+Bawana_NG!I12+Bawana_RLNG!I12+Bawana_Spot!I12</f>
        <v>16.61</v>
      </c>
      <c r="C12" s="194">
        <f>PPCL_NG!P12+PPCL_Spot!P12+GT_NG!P12+GT_Spot!P12+Bawana_NG!P12+Bawana_RLNG!P12+Bawana_Spot!P12</f>
        <v>16.626794742163799</v>
      </c>
      <c r="D12" s="195">
        <f t="shared" si="0"/>
        <v>-1.6794742163799725E-2</v>
      </c>
      <c r="E12" s="194">
        <f>PPCL_NG!J12+PPCL_Spot!J12+GT_NG!J12+GT_Spot!J12+Bawana_NG!J12+Bawana_RLNG!J12+Bawana_Spot!J12</f>
        <v>9.1</v>
      </c>
      <c r="F12" s="194">
        <f>PPCL_NG!Q12+PPCL_Spot!Q12+GT_NG!Q12+GT_Spot!Q12+Bawana_NG!Q12+Bawana_RLNG!Q12+Bawana_Spot!Q12</f>
        <v>9.1092012133468145</v>
      </c>
      <c r="G12" s="195">
        <f t="shared" si="1"/>
        <v>-9.201213346814896E-3</v>
      </c>
      <c r="H12" s="194">
        <f>PPCL_NG!K12+PPCL_Spot!K12+GT_NG!K12+GT_Spot!K12+Bawana_NG!K12+Bawana_RLNG!K12+Bawana_Spot!K12</f>
        <v>0</v>
      </c>
      <c r="I12" s="194">
        <f>PPCL_NG!R12+PPCL_Spot!R12+GT_NG!R12+GT_Spot!R12+Bawana_NG!R12+Bawana_RLNG!R12+Bawana_Spot!R12</f>
        <v>0</v>
      </c>
      <c r="J12" s="195">
        <f t="shared" si="2"/>
        <v>0</v>
      </c>
      <c r="K12" s="194">
        <f>PPCL_NG!L12+PPCL_Spot!L12+GT_NG!L12+GT_Spot!L12+Bawana_NG!L12+Bawana_RLNG!L12+Bawana_Spot!L12</f>
        <v>1.98</v>
      </c>
      <c r="L12" s="194">
        <f>PPCL_NG!S12+PPCL_Spot!S12+GT_NG!S12+GT_Spot!S12+Bawana_NG!S12+Bawana_RLNG!S12+Bawana_Spot!S12</f>
        <v>1.9820020222446915</v>
      </c>
      <c r="M12" s="195">
        <f t="shared" si="3"/>
        <v>-2.0020222446914815E-3</v>
      </c>
      <c r="N12" s="194">
        <f>PPCL_NG!M12+PPCL_Spot!M12+GT_NG!M12+GT_Spot!M12+Bawana_NG!M12+Bawana_RLNG!M12+Bawana_Spot!M12</f>
        <v>11.87</v>
      </c>
      <c r="O12" s="194">
        <f>PPCL_NG!T12+PPCL_Spot!T12+GT_NG!T12+GT_Spot!T12+Bawana_NG!T12+Bawana_RLNG!T12+Bawana_Spot!T12</f>
        <v>11.882002022244691</v>
      </c>
      <c r="P12" s="195">
        <f t="shared" si="4"/>
        <v>-1.2002022244692157E-2</v>
      </c>
      <c r="Q12" s="195">
        <f t="shared" si="5"/>
        <v>-3.9999999999998259E-2</v>
      </c>
    </row>
    <row r="13" spans="1:17">
      <c r="A13" s="34" t="s">
        <v>55</v>
      </c>
      <c r="B13" s="194">
        <f>PPCL_NG!I13+PPCL_Spot!I13+GT_NG!I13+GT_Spot!I13+Bawana_NG!I13+Bawana_RLNG!I13+Bawana_Spot!I13</f>
        <v>16.61</v>
      </c>
      <c r="C13" s="194">
        <f>PPCL_NG!P13+PPCL_Spot!P13+GT_NG!P13+GT_Spot!P13+Bawana_NG!P13+Bawana_RLNG!P13+Bawana_Spot!P13</f>
        <v>16.626794742163799</v>
      </c>
      <c r="D13" s="195">
        <f t="shared" si="0"/>
        <v>-1.6794742163799725E-2</v>
      </c>
      <c r="E13" s="194">
        <f>PPCL_NG!J13+PPCL_Spot!J13+GT_NG!J13+GT_Spot!J13+Bawana_NG!J13+Bawana_RLNG!J13+Bawana_Spot!J13</f>
        <v>9.1</v>
      </c>
      <c r="F13" s="194">
        <f>PPCL_NG!Q13+PPCL_Spot!Q13+GT_NG!Q13+GT_Spot!Q13+Bawana_NG!Q13+Bawana_RLNG!Q13+Bawana_Spot!Q13</f>
        <v>9.1092012133468145</v>
      </c>
      <c r="G13" s="195">
        <f t="shared" si="1"/>
        <v>-9.201213346814896E-3</v>
      </c>
      <c r="H13" s="194">
        <f>PPCL_NG!K13+PPCL_Spot!K13+GT_NG!K13+GT_Spot!K13+Bawana_NG!K13+Bawana_RLNG!K13+Bawana_Spot!K13</f>
        <v>0</v>
      </c>
      <c r="I13" s="194">
        <f>PPCL_NG!R13+PPCL_Spot!R13+GT_NG!R13+GT_Spot!R13+Bawana_NG!R13+Bawana_RLNG!R13+Bawana_Spot!R13</f>
        <v>0</v>
      </c>
      <c r="J13" s="195">
        <f t="shared" si="2"/>
        <v>0</v>
      </c>
      <c r="K13" s="194">
        <f>PPCL_NG!L13+PPCL_Spot!L13+GT_NG!L13+GT_Spot!L13+Bawana_NG!L13+Bawana_RLNG!L13+Bawana_Spot!L13</f>
        <v>1.98</v>
      </c>
      <c r="L13" s="194">
        <f>PPCL_NG!S13+PPCL_Spot!S13+GT_NG!S13+GT_Spot!S13+Bawana_NG!S13+Bawana_RLNG!S13+Bawana_Spot!S13</f>
        <v>1.9820020222446915</v>
      </c>
      <c r="M13" s="195">
        <f t="shared" si="3"/>
        <v>-2.0020222446914815E-3</v>
      </c>
      <c r="N13" s="194">
        <f>PPCL_NG!M13+PPCL_Spot!M13+GT_NG!M13+GT_Spot!M13+Bawana_NG!M13+Bawana_RLNG!M13+Bawana_Spot!M13</f>
        <v>11.87</v>
      </c>
      <c r="O13" s="194">
        <f>PPCL_NG!T13+PPCL_Spot!T13+GT_NG!T13+GT_Spot!T13+Bawana_NG!T13+Bawana_RLNG!T13+Bawana_Spot!T13</f>
        <v>11.882002022244691</v>
      </c>
      <c r="P13" s="195">
        <f t="shared" si="4"/>
        <v>-1.2002022244692157E-2</v>
      </c>
      <c r="Q13" s="195">
        <f t="shared" si="5"/>
        <v>-3.9999999999998259E-2</v>
      </c>
    </row>
    <row r="14" spans="1:17">
      <c r="A14" s="34" t="s">
        <v>56</v>
      </c>
      <c r="B14" s="194">
        <f>PPCL_NG!I14+PPCL_Spot!I14+GT_NG!I14+GT_Spot!I14+Bawana_NG!I14+Bawana_RLNG!I14+Bawana_Spot!I14</f>
        <v>16.61</v>
      </c>
      <c r="C14" s="194">
        <f>PPCL_NG!P14+PPCL_Spot!P14+GT_NG!P14+GT_Spot!P14+Bawana_NG!P14+Bawana_RLNG!P14+Bawana_Spot!P14</f>
        <v>16.626794742163799</v>
      </c>
      <c r="D14" s="195">
        <f t="shared" si="0"/>
        <v>-1.6794742163799725E-2</v>
      </c>
      <c r="E14" s="194">
        <f>PPCL_NG!J14+PPCL_Spot!J14+GT_NG!J14+GT_Spot!J14+Bawana_NG!J14+Bawana_RLNG!J14+Bawana_Spot!J14</f>
        <v>9.1</v>
      </c>
      <c r="F14" s="194">
        <f>PPCL_NG!Q14+PPCL_Spot!Q14+GT_NG!Q14+GT_Spot!Q14+Bawana_NG!Q14+Bawana_RLNG!Q14+Bawana_Spot!Q14</f>
        <v>9.1092012133468145</v>
      </c>
      <c r="G14" s="195">
        <f t="shared" si="1"/>
        <v>-9.201213346814896E-3</v>
      </c>
      <c r="H14" s="194">
        <f>PPCL_NG!K14+PPCL_Spot!K14+GT_NG!K14+GT_Spot!K14+Bawana_NG!K14+Bawana_RLNG!K14+Bawana_Spot!K14</f>
        <v>0</v>
      </c>
      <c r="I14" s="194">
        <f>PPCL_NG!R14+PPCL_Spot!R14+GT_NG!R14+GT_Spot!R14+Bawana_NG!R14+Bawana_RLNG!R14+Bawana_Spot!R14</f>
        <v>0</v>
      </c>
      <c r="J14" s="195">
        <f t="shared" si="2"/>
        <v>0</v>
      </c>
      <c r="K14" s="194">
        <f>PPCL_NG!L14+PPCL_Spot!L14+GT_NG!L14+GT_Spot!L14+Bawana_NG!L14+Bawana_RLNG!L14+Bawana_Spot!L14</f>
        <v>1.98</v>
      </c>
      <c r="L14" s="194">
        <f>PPCL_NG!S14+PPCL_Spot!S14+GT_NG!S14+GT_Spot!S14+Bawana_NG!S14+Bawana_RLNG!S14+Bawana_Spot!S14</f>
        <v>1.9820020222446915</v>
      </c>
      <c r="M14" s="195">
        <f t="shared" si="3"/>
        <v>-2.0020222446914815E-3</v>
      </c>
      <c r="N14" s="194">
        <f>PPCL_NG!M14+PPCL_Spot!M14+GT_NG!M14+GT_Spot!M14+Bawana_NG!M14+Bawana_RLNG!M14+Bawana_Spot!M14</f>
        <v>11.87</v>
      </c>
      <c r="O14" s="194">
        <f>PPCL_NG!T14+PPCL_Spot!T14+GT_NG!T14+GT_Spot!T14+Bawana_NG!T14+Bawana_RLNG!T14+Bawana_Spot!T14</f>
        <v>11.882002022244691</v>
      </c>
      <c r="P14" s="195">
        <f t="shared" si="4"/>
        <v>-1.2002022244692157E-2</v>
      </c>
      <c r="Q14" s="195">
        <f t="shared" si="5"/>
        <v>-3.9999999999998259E-2</v>
      </c>
    </row>
    <row r="15" spans="1:17">
      <c r="A15" s="34" t="s">
        <v>57</v>
      </c>
      <c r="B15" s="194">
        <f>PPCL_NG!I15+PPCL_Spot!I15+GT_NG!I15+GT_Spot!I15+Bawana_NG!I15+Bawana_RLNG!I15+Bawana_Spot!I15</f>
        <v>16.61</v>
      </c>
      <c r="C15" s="194">
        <f>PPCL_NG!P15+PPCL_Spot!P15+GT_NG!P15+GT_Spot!P15+Bawana_NG!P15+Bawana_RLNG!P15+Bawana_Spot!P15</f>
        <v>16.626794742163799</v>
      </c>
      <c r="D15" s="195">
        <f t="shared" si="0"/>
        <v>-1.6794742163799725E-2</v>
      </c>
      <c r="E15" s="194">
        <f>PPCL_NG!J15+PPCL_Spot!J15+GT_NG!J15+GT_Spot!J15+Bawana_NG!J15+Bawana_RLNG!J15+Bawana_Spot!J15</f>
        <v>9.1</v>
      </c>
      <c r="F15" s="194">
        <f>PPCL_NG!Q15+PPCL_Spot!Q15+GT_NG!Q15+GT_Spot!Q15+Bawana_NG!Q15+Bawana_RLNG!Q15+Bawana_Spot!Q15</f>
        <v>9.1092012133468145</v>
      </c>
      <c r="G15" s="195">
        <f t="shared" si="1"/>
        <v>-9.201213346814896E-3</v>
      </c>
      <c r="H15" s="194">
        <f>PPCL_NG!K15+PPCL_Spot!K15+GT_NG!K15+GT_Spot!K15+Bawana_NG!K15+Bawana_RLNG!K15+Bawana_Spot!K15</f>
        <v>0</v>
      </c>
      <c r="I15" s="194">
        <f>PPCL_NG!R15+PPCL_Spot!R15+GT_NG!R15+GT_Spot!R15+Bawana_NG!R15+Bawana_RLNG!R15+Bawana_Spot!R15</f>
        <v>0</v>
      </c>
      <c r="J15" s="195">
        <f t="shared" si="2"/>
        <v>0</v>
      </c>
      <c r="K15" s="194">
        <f>PPCL_NG!L15+PPCL_Spot!L15+GT_NG!L15+GT_Spot!L15+Bawana_NG!L15+Bawana_RLNG!L15+Bawana_Spot!L15</f>
        <v>1.98</v>
      </c>
      <c r="L15" s="194">
        <f>PPCL_NG!S15+PPCL_Spot!S15+GT_NG!S15+GT_Spot!S15+Bawana_NG!S15+Bawana_RLNG!S15+Bawana_Spot!S15</f>
        <v>1.9820020222446915</v>
      </c>
      <c r="M15" s="195">
        <f t="shared" si="3"/>
        <v>-2.0020222446914815E-3</v>
      </c>
      <c r="N15" s="194">
        <f>PPCL_NG!M15+PPCL_Spot!M15+GT_NG!M15+GT_Spot!M15+Bawana_NG!M15+Bawana_RLNG!M15+Bawana_Spot!M15</f>
        <v>11.87</v>
      </c>
      <c r="O15" s="194">
        <f>PPCL_NG!T15+PPCL_Spot!T15+GT_NG!T15+GT_Spot!T15+Bawana_NG!T15+Bawana_RLNG!T15+Bawana_Spot!T15</f>
        <v>11.882002022244691</v>
      </c>
      <c r="P15" s="195">
        <f t="shared" si="4"/>
        <v>-1.2002022244692157E-2</v>
      </c>
      <c r="Q15" s="195">
        <f t="shared" si="5"/>
        <v>-3.9999999999998259E-2</v>
      </c>
    </row>
    <row r="16" spans="1:17">
      <c r="A16" s="34" t="s">
        <v>58</v>
      </c>
      <c r="B16" s="194">
        <f>PPCL_NG!I16+PPCL_Spot!I16+GT_NG!I16+GT_Spot!I16+Bawana_NG!I16+Bawana_RLNG!I16+Bawana_Spot!I16</f>
        <v>16.61</v>
      </c>
      <c r="C16" s="194">
        <f>PPCL_NG!P16+PPCL_Spot!P16+GT_NG!P16+GT_Spot!P16+Bawana_NG!P16+Bawana_RLNG!P16+Bawana_Spot!P16</f>
        <v>16.626794742163799</v>
      </c>
      <c r="D16" s="195">
        <f t="shared" si="0"/>
        <v>-1.6794742163799725E-2</v>
      </c>
      <c r="E16" s="194">
        <f>PPCL_NG!J16+PPCL_Spot!J16+GT_NG!J16+GT_Spot!J16+Bawana_NG!J16+Bawana_RLNG!J16+Bawana_Spot!J16</f>
        <v>9.1</v>
      </c>
      <c r="F16" s="194">
        <f>PPCL_NG!Q16+PPCL_Spot!Q16+GT_NG!Q16+GT_Spot!Q16+Bawana_NG!Q16+Bawana_RLNG!Q16+Bawana_Spot!Q16</f>
        <v>9.1092012133468145</v>
      </c>
      <c r="G16" s="195">
        <f t="shared" si="1"/>
        <v>-9.201213346814896E-3</v>
      </c>
      <c r="H16" s="194">
        <f>PPCL_NG!K16+PPCL_Spot!K16+GT_NG!K16+GT_Spot!K16+Bawana_NG!K16+Bawana_RLNG!K16+Bawana_Spot!K16</f>
        <v>0</v>
      </c>
      <c r="I16" s="194">
        <f>PPCL_NG!R16+PPCL_Spot!R16+GT_NG!R16+GT_Spot!R16+Bawana_NG!R16+Bawana_RLNG!R16+Bawana_Spot!R16</f>
        <v>0</v>
      </c>
      <c r="J16" s="195">
        <f t="shared" si="2"/>
        <v>0</v>
      </c>
      <c r="K16" s="194">
        <f>PPCL_NG!L16+PPCL_Spot!L16+GT_NG!L16+GT_Spot!L16+Bawana_NG!L16+Bawana_RLNG!L16+Bawana_Spot!L16</f>
        <v>1.98</v>
      </c>
      <c r="L16" s="194">
        <f>PPCL_NG!S16+PPCL_Spot!S16+GT_NG!S16+GT_Spot!S16+Bawana_NG!S16+Bawana_RLNG!S16+Bawana_Spot!S16</f>
        <v>1.9820020222446915</v>
      </c>
      <c r="M16" s="195">
        <f t="shared" si="3"/>
        <v>-2.0020222446914815E-3</v>
      </c>
      <c r="N16" s="194">
        <f>PPCL_NG!M16+PPCL_Spot!M16+GT_NG!M16+GT_Spot!M16+Bawana_NG!M16+Bawana_RLNG!M16+Bawana_Spot!M16</f>
        <v>11.87</v>
      </c>
      <c r="O16" s="194">
        <f>PPCL_NG!T16+PPCL_Spot!T16+GT_NG!T16+GT_Spot!T16+Bawana_NG!T16+Bawana_RLNG!T16+Bawana_Spot!T16</f>
        <v>11.882002022244691</v>
      </c>
      <c r="P16" s="195">
        <f t="shared" si="4"/>
        <v>-1.2002022244692157E-2</v>
      </c>
      <c r="Q16" s="195">
        <f t="shared" si="5"/>
        <v>-3.9999999999998259E-2</v>
      </c>
    </row>
    <row r="17" spans="1:17">
      <c r="A17" s="34" t="s">
        <v>59</v>
      </c>
      <c r="B17" s="194">
        <f>PPCL_NG!I17+PPCL_Spot!I17+GT_NG!I17+GT_Spot!I17+Bawana_NG!I17+Bawana_RLNG!I17+Bawana_Spot!I17</f>
        <v>16.61</v>
      </c>
      <c r="C17" s="194">
        <f>PPCL_NG!P17+PPCL_Spot!P17+GT_NG!P17+GT_Spot!P17+Bawana_NG!P17+Bawana_RLNG!P17+Bawana_Spot!P17</f>
        <v>16.626794742163799</v>
      </c>
      <c r="D17" s="195">
        <f t="shared" si="0"/>
        <v>-1.6794742163799725E-2</v>
      </c>
      <c r="E17" s="194">
        <f>PPCL_NG!J17+PPCL_Spot!J17+GT_NG!J17+GT_Spot!J17+Bawana_NG!J17+Bawana_RLNG!J17+Bawana_Spot!J17</f>
        <v>9.1</v>
      </c>
      <c r="F17" s="194">
        <f>PPCL_NG!Q17+PPCL_Spot!Q17+GT_NG!Q17+GT_Spot!Q17+Bawana_NG!Q17+Bawana_RLNG!Q17+Bawana_Spot!Q17</f>
        <v>9.1092012133468145</v>
      </c>
      <c r="G17" s="195">
        <f t="shared" si="1"/>
        <v>-9.201213346814896E-3</v>
      </c>
      <c r="H17" s="194">
        <f>PPCL_NG!K17+PPCL_Spot!K17+GT_NG!K17+GT_Spot!K17+Bawana_NG!K17+Bawana_RLNG!K17+Bawana_Spot!K17</f>
        <v>0</v>
      </c>
      <c r="I17" s="194">
        <f>PPCL_NG!R17+PPCL_Spot!R17+GT_NG!R17+GT_Spot!R17+Bawana_NG!R17+Bawana_RLNG!R17+Bawana_Spot!R17</f>
        <v>0</v>
      </c>
      <c r="J17" s="195">
        <f t="shared" si="2"/>
        <v>0</v>
      </c>
      <c r="K17" s="194">
        <f>PPCL_NG!L17+PPCL_Spot!L17+GT_NG!L17+GT_Spot!L17+Bawana_NG!L17+Bawana_RLNG!L17+Bawana_Spot!L17</f>
        <v>1.98</v>
      </c>
      <c r="L17" s="194">
        <f>PPCL_NG!S17+PPCL_Spot!S17+GT_NG!S17+GT_Spot!S17+Bawana_NG!S17+Bawana_RLNG!S17+Bawana_Spot!S17</f>
        <v>1.9820020222446915</v>
      </c>
      <c r="M17" s="195">
        <f t="shared" si="3"/>
        <v>-2.0020222446914815E-3</v>
      </c>
      <c r="N17" s="194">
        <f>PPCL_NG!M17+PPCL_Spot!M17+GT_NG!M17+GT_Spot!M17+Bawana_NG!M17+Bawana_RLNG!M17+Bawana_Spot!M17</f>
        <v>11.87</v>
      </c>
      <c r="O17" s="194">
        <f>PPCL_NG!T17+PPCL_Spot!T17+GT_NG!T17+GT_Spot!T17+Bawana_NG!T17+Bawana_RLNG!T17+Bawana_Spot!T17</f>
        <v>11.882002022244691</v>
      </c>
      <c r="P17" s="195">
        <f t="shared" si="4"/>
        <v>-1.2002022244692157E-2</v>
      </c>
      <c r="Q17" s="195">
        <f t="shared" si="5"/>
        <v>-3.9999999999998259E-2</v>
      </c>
    </row>
    <row r="18" spans="1:17">
      <c r="A18" s="34" t="s">
        <v>60</v>
      </c>
      <c r="B18" s="194">
        <f>PPCL_NG!I18+PPCL_Spot!I18+GT_NG!I18+GT_Spot!I18+Bawana_NG!I18+Bawana_RLNG!I18+Bawana_Spot!I18</f>
        <v>16.61</v>
      </c>
      <c r="C18" s="194">
        <f>PPCL_NG!P18+PPCL_Spot!P18+GT_NG!P18+GT_Spot!P18+Bawana_NG!P18+Bawana_RLNG!P18+Bawana_Spot!P18</f>
        <v>16.626794742163799</v>
      </c>
      <c r="D18" s="195">
        <f t="shared" si="0"/>
        <v>-1.6794742163799725E-2</v>
      </c>
      <c r="E18" s="194">
        <f>PPCL_NG!J18+PPCL_Spot!J18+GT_NG!J18+GT_Spot!J18+Bawana_NG!J18+Bawana_RLNG!J18+Bawana_Spot!J18</f>
        <v>9.1</v>
      </c>
      <c r="F18" s="194">
        <f>PPCL_NG!Q18+PPCL_Spot!Q18+GT_NG!Q18+GT_Spot!Q18+Bawana_NG!Q18+Bawana_RLNG!Q18+Bawana_Spot!Q18</f>
        <v>9.1092012133468145</v>
      </c>
      <c r="G18" s="195">
        <f t="shared" si="1"/>
        <v>-9.201213346814896E-3</v>
      </c>
      <c r="H18" s="194">
        <f>PPCL_NG!K18+PPCL_Spot!K18+GT_NG!K18+GT_Spot!K18+Bawana_NG!K18+Bawana_RLNG!K18+Bawana_Spot!K18</f>
        <v>0</v>
      </c>
      <c r="I18" s="194">
        <f>PPCL_NG!R18+PPCL_Spot!R18+GT_NG!R18+GT_Spot!R18+Bawana_NG!R18+Bawana_RLNG!R18+Bawana_Spot!R18</f>
        <v>0</v>
      </c>
      <c r="J18" s="195">
        <f t="shared" si="2"/>
        <v>0</v>
      </c>
      <c r="K18" s="194">
        <f>PPCL_NG!L18+PPCL_Spot!L18+GT_NG!L18+GT_Spot!L18+Bawana_NG!L18+Bawana_RLNG!L18+Bawana_Spot!L18</f>
        <v>1.98</v>
      </c>
      <c r="L18" s="194">
        <f>PPCL_NG!S18+PPCL_Spot!S18+GT_NG!S18+GT_Spot!S18+Bawana_NG!S18+Bawana_RLNG!S18+Bawana_Spot!S18</f>
        <v>1.9820020222446915</v>
      </c>
      <c r="M18" s="195">
        <f t="shared" si="3"/>
        <v>-2.0020222446914815E-3</v>
      </c>
      <c r="N18" s="194">
        <f>PPCL_NG!M18+PPCL_Spot!M18+GT_NG!M18+GT_Spot!M18+Bawana_NG!M18+Bawana_RLNG!M18+Bawana_Spot!M18</f>
        <v>11.87</v>
      </c>
      <c r="O18" s="194">
        <f>PPCL_NG!T18+PPCL_Spot!T18+GT_NG!T18+GT_Spot!T18+Bawana_NG!T18+Bawana_RLNG!T18+Bawana_Spot!T18</f>
        <v>11.882002022244691</v>
      </c>
      <c r="P18" s="195">
        <f t="shared" si="4"/>
        <v>-1.2002022244692157E-2</v>
      </c>
      <c r="Q18" s="195">
        <f t="shared" si="5"/>
        <v>-3.9999999999998259E-2</v>
      </c>
    </row>
    <row r="19" spans="1:17">
      <c r="A19" s="34" t="s">
        <v>61</v>
      </c>
      <c r="B19" s="194">
        <f>PPCL_NG!I19+PPCL_Spot!I19+GT_NG!I19+GT_Spot!I19+Bawana_NG!I19+Bawana_RLNG!I19+Bawana_Spot!I19</f>
        <v>16.61</v>
      </c>
      <c r="C19" s="194">
        <f>PPCL_NG!P19+PPCL_Spot!P19+GT_NG!P19+GT_Spot!P19+Bawana_NG!P19+Bawana_RLNG!P19+Bawana_Spot!P19</f>
        <v>16.626794742163799</v>
      </c>
      <c r="D19" s="195">
        <f t="shared" si="0"/>
        <v>-1.6794742163799725E-2</v>
      </c>
      <c r="E19" s="194">
        <f>PPCL_NG!J19+PPCL_Spot!J19+GT_NG!J19+GT_Spot!J19+Bawana_NG!J19+Bawana_RLNG!J19+Bawana_Spot!J19</f>
        <v>9.1</v>
      </c>
      <c r="F19" s="194">
        <f>PPCL_NG!Q19+PPCL_Spot!Q19+GT_NG!Q19+GT_Spot!Q19+Bawana_NG!Q19+Bawana_RLNG!Q19+Bawana_Spot!Q19</f>
        <v>9.1092012133468145</v>
      </c>
      <c r="G19" s="195">
        <f t="shared" si="1"/>
        <v>-9.201213346814896E-3</v>
      </c>
      <c r="H19" s="194">
        <f>PPCL_NG!K19+PPCL_Spot!K19+GT_NG!K19+GT_Spot!K19+Bawana_NG!K19+Bawana_RLNG!K19+Bawana_Spot!K19</f>
        <v>0</v>
      </c>
      <c r="I19" s="194">
        <f>PPCL_NG!R19+PPCL_Spot!R19+GT_NG!R19+GT_Spot!R19+Bawana_NG!R19+Bawana_RLNG!R19+Bawana_Spot!R19</f>
        <v>0</v>
      </c>
      <c r="J19" s="195">
        <f t="shared" si="2"/>
        <v>0</v>
      </c>
      <c r="K19" s="194">
        <f>PPCL_NG!L19+PPCL_Spot!L19+GT_NG!L19+GT_Spot!L19+Bawana_NG!L19+Bawana_RLNG!L19+Bawana_Spot!L19</f>
        <v>1.98</v>
      </c>
      <c r="L19" s="194">
        <f>PPCL_NG!S19+PPCL_Spot!S19+GT_NG!S19+GT_Spot!S19+Bawana_NG!S19+Bawana_RLNG!S19+Bawana_Spot!S19</f>
        <v>1.9820020222446915</v>
      </c>
      <c r="M19" s="195">
        <f t="shared" si="3"/>
        <v>-2.0020222446914815E-3</v>
      </c>
      <c r="N19" s="194">
        <f>PPCL_NG!M19+PPCL_Spot!M19+GT_NG!M19+GT_Spot!M19+Bawana_NG!M19+Bawana_RLNG!M19+Bawana_Spot!M19</f>
        <v>11.87</v>
      </c>
      <c r="O19" s="194">
        <f>PPCL_NG!T19+PPCL_Spot!T19+GT_NG!T19+GT_Spot!T19+Bawana_NG!T19+Bawana_RLNG!T19+Bawana_Spot!T19</f>
        <v>11.882002022244691</v>
      </c>
      <c r="P19" s="195">
        <f t="shared" si="4"/>
        <v>-1.2002022244692157E-2</v>
      </c>
      <c r="Q19" s="195">
        <f t="shared" si="5"/>
        <v>-3.9999999999998259E-2</v>
      </c>
    </row>
    <row r="20" spans="1:17">
      <c r="A20" s="34" t="s">
        <v>62</v>
      </c>
      <c r="B20" s="194">
        <f>PPCL_NG!I20+PPCL_Spot!I20+GT_NG!I20+GT_Spot!I20+Bawana_NG!I20+Bawana_RLNG!I20+Bawana_Spot!I20</f>
        <v>16.61</v>
      </c>
      <c r="C20" s="194">
        <f>PPCL_NG!P20+PPCL_Spot!P20+GT_NG!P20+GT_Spot!P20+Bawana_NG!P20+Bawana_RLNG!P20+Bawana_Spot!P20</f>
        <v>16.626794742163799</v>
      </c>
      <c r="D20" s="195">
        <f t="shared" si="0"/>
        <v>-1.6794742163799725E-2</v>
      </c>
      <c r="E20" s="194">
        <f>PPCL_NG!J20+PPCL_Spot!J20+GT_NG!J20+GT_Spot!J20+Bawana_NG!J20+Bawana_RLNG!J20+Bawana_Spot!J20</f>
        <v>9.1</v>
      </c>
      <c r="F20" s="194">
        <f>PPCL_NG!Q20+PPCL_Spot!Q20+GT_NG!Q20+GT_Spot!Q20+Bawana_NG!Q20+Bawana_RLNG!Q20+Bawana_Spot!Q20</f>
        <v>9.1092012133468145</v>
      </c>
      <c r="G20" s="195">
        <f t="shared" si="1"/>
        <v>-9.201213346814896E-3</v>
      </c>
      <c r="H20" s="194">
        <f>PPCL_NG!K20+PPCL_Spot!K20+GT_NG!K20+GT_Spot!K20+Bawana_NG!K20+Bawana_RLNG!K20+Bawana_Spot!K20</f>
        <v>0</v>
      </c>
      <c r="I20" s="194">
        <f>PPCL_NG!R20+PPCL_Spot!R20+GT_NG!R20+GT_Spot!R20+Bawana_NG!R20+Bawana_RLNG!R20+Bawana_Spot!R20</f>
        <v>0</v>
      </c>
      <c r="J20" s="195">
        <f t="shared" si="2"/>
        <v>0</v>
      </c>
      <c r="K20" s="194">
        <f>PPCL_NG!L20+PPCL_Spot!L20+GT_NG!L20+GT_Spot!L20+Bawana_NG!L20+Bawana_RLNG!L20+Bawana_Spot!L20</f>
        <v>1.98</v>
      </c>
      <c r="L20" s="194">
        <f>PPCL_NG!S20+PPCL_Spot!S20+GT_NG!S20+GT_Spot!S20+Bawana_NG!S20+Bawana_RLNG!S20+Bawana_Spot!S20</f>
        <v>1.9820020222446915</v>
      </c>
      <c r="M20" s="195">
        <f t="shared" si="3"/>
        <v>-2.0020222446914815E-3</v>
      </c>
      <c r="N20" s="194">
        <f>PPCL_NG!M20+PPCL_Spot!M20+GT_NG!M20+GT_Spot!M20+Bawana_NG!M20+Bawana_RLNG!M20+Bawana_Spot!M20</f>
        <v>11.87</v>
      </c>
      <c r="O20" s="194">
        <f>PPCL_NG!T20+PPCL_Spot!T20+GT_NG!T20+GT_Spot!T20+Bawana_NG!T20+Bawana_RLNG!T20+Bawana_Spot!T20</f>
        <v>11.882002022244691</v>
      </c>
      <c r="P20" s="195">
        <f t="shared" si="4"/>
        <v>-1.2002022244692157E-2</v>
      </c>
      <c r="Q20" s="195">
        <f t="shared" si="5"/>
        <v>-3.9999999999998259E-2</v>
      </c>
    </row>
    <row r="21" spans="1:17">
      <c r="A21" s="34" t="s">
        <v>63</v>
      </c>
      <c r="B21" s="194">
        <f>PPCL_NG!I21+PPCL_Spot!I21+GT_NG!I21+GT_Spot!I21+Bawana_NG!I21+Bawana_RLNG!I21+Bawana_Spot!I21</f>
        <v>16.61</v>
      </c>
      <c r="C21" s="194">
        <f>PPCL_NG!P21+PPCL_Spot!P21+GT_NG!P21+GT_Spot!P21+Bawana_NG!P21+Bawana_RLNG!P21+Bawana_Spot!P21</f>
        <v>16.626794742163799</v>
      </c>
      <c r="D21" s="195">
        <f t="shared" si="0"/>
        <v>-1.6794742163799725E-2</v>
      </c>
      <c r="E21" s="194">
        <f>PPCL_NG!J21+PPCL_Spot!J21+GT_NG!J21+GT_Spot!J21+Bawana_NG!J21+Bawana_RLNG!J21+Bawana_Spot!J21</f>
        <v>9.1</v>
      </c>
      <c r="F21" s="194">
        <f>PPCL_NG!Q21+PPCL_Spot!Q21+GT_NG!Q21+GT_Spot!Q21+Bawana_NG!Q21+Bawana_RLNG!Q21+Bawana_Spot!Q21</f>
        <v>9.1092012133468145</v>
      </c>
      <c r="G21" s="195">
        <f t="shared" si="1"/>
        <v>-9.201213346814896E-3</v>
      </c>
      <c r="H21" s="194">
        <f>PPCL_NG!K21+PPCL_Spot!K21+GT_NG!K21+GT_Spot!K21+Bawana_NG!K21+Bawana_RLNG!K21+Bawana_Spot!K21</f>
        <v>0</v>
      </c>
      <c r="I21" s="194">
        <f>PPCL_NG!R21+PPCL_Spot!R21+GT_NG!R21+GT_Spot!R21+Bawana_NG!R21+Bawana_RLNG!R21+Bawana_Spot!R21</f>
        <v>0</v>
      </c>
      <c r="J21" s="195">
        <f t="shared" si="2"/>
        <v>0</v>
      </c>
      <c r="K21" s="194">
        <f>PPCL_NG!L21+PPCL_Spot!L21+GT_NG!L21+GT_Spot!L21+Bawana_NG!L21+Bawana_RLNG!L21+Bawana_Spot!L21</f>
        <v>1.98</v>
      </c>
      <c r="L21" s="194">
        <f>PPCL_NG!S21+PPCL_Spot!S21+GT_NG!S21+GT_Spot!S21+Bawana_NG!S21+Bawana_RLNG!S21+Bawana_Spot!S21</f>
        <v>1.9820020222446915</v>
      </c>
      <c r="M21" s="195">
        <f t="shared" si="3"/>
        <v>-2.0020222446914815E-3</v>
      </c>
      <c r="N21" s="194">
        <f>PPCL_NG!M21+PPCL_Spot!M21+GT_NG!M21+GT_Spot!M21+Bawana_NG!M21+Bawana_RLNG!M21+Bawana_Spot!M21</f>
        <v>11.87</v>
      </c>
      <c r="O21" s="194">
        <f>PPCL_NG!T21+PPCL_Spot!T21+GT_NG!T21+GT_Spot!T21+Bawana_NG!T21+Bawana_RLNG!T21+Bawana_Spot!T21</f>
        <v>11.882002022244691</v>
      </c>
      <c r="P21" s="195">
        <f t="shared" si="4"/>
        <v>-1.2002022244692157E-2</v>
      </c>
      <c r="Q21" s="195">
        <f t="shared" si="5"/>
        <v>-3.9999999999998259E-2</v>
      </c>
    </row>
    <row r="22" spans="1:17">
      <c r="A22" s="34" t="s">
        <v>64</v>
      </c>
      <c r="B22" s="194">
        <f>PPCL_NG!I22+PPCL_Spot!I22+GT_NG!I22+GT_Spot!I22+Bawana_NG!I22+Bawana_RLNG!I22+Bawana_Spot!I22</f>
        <v>16.61</v>
      </c>
      <c r="C22" s="194">
        <f>PPCL_NG!P22+PPCL_Spot!P22+GT_NG!P22+GT_Spot!P22+Bawana_NG!P22+Bawana_RLNG!P22+Bawana_Spot!P22</f>
        <v>16.626794742163799</v>
      </c>
      <c r="D22" s="195">
        <f t="shared" si="0"/>
        <v>-1.6794742163799725E-2</v>
      </c>
      <c r="E22" s="194">
        <f>PPCL_NG!J22+PPCL_Spot!J22+GT_NG!J22+GT_Spot!J22+Bawana_NG!J22+Bawana_RLNG!J22+Bawana_Spot!J22</f>
        <v>9.1</v>
      </c>
      <c r="F22" s="194">
        <f>PPCL_NG!Q22+PPCL_Spot!Q22+GT_NG!Q22+GT_Spot!Q22+Bawana_NG!Q22+Bawana_RLNG!Q22+Bawana_Spot!Q22</f>
        <v>9.1092012133468145</v>
      </c>
      <c r="G22" s="195">
        <f t="shared" si="1"/>
        <v>-9.201213346814896E-3</v>
      </c>
      <c r="H22" s="194">
        <f>PPCL_NG!K22+PPCL_Spot!K22+GT_NG!K22+GT_Spot!K22+Bawana_NG!K22+Bawana_RLNG!K22+Bawana_Spot!K22</f>
        <v>0</v>
      </c>
      <c r="I22" s="194">
        <f>PPCL_NG!R22+PPCL_Spot!R22+GT_NG!R22+GT_Spot!R22+Bawana_NG!R22+Bawana_RLNG!R22+Bawana_Spot!R22</f>
        <v>0</v>
      </c>
      <c r="J22" s="195">
        <f t="shared" si="2"/>
        <v>0</v>
      </c>
      <c r="K22" s="194">
        <f>PPCL_NG!L22+PPCL_Spot!L22+GT_NG!L22+GT_Spot!L22+Bawana_NG!L22+Bawana_RLNG!L22+Bawana_Spot!L22</f>
        <v>1.98</v>
      </c>
      <c r="L22" s="194">
        <f>PPCL_NG!S22+PPCL_Spot!S22+GT_NG!S22+GT_Spot!S22+Bawana_NG!S22+Bawana_RLNG!S22+Bawana_Spot!S22</f>
        <v>1.9820020222446915</v>
      </c>
      <c r="M22" s="195">
        <f t="shared" si="3"/>
        <v>-2.0020222446914815E-3</v>
      </c>
      <c r="N22" s="194">
        <f>PPCL_NG!M22+PPCL_Spot!M22+GT_NG!M22+GT_Spot!M22+Bawana_NG!M22+Bawana_RLNG!M22+Bawana_Spot!M22</f>
        <v>11.87</v>
      </c>
      <c r="O22" s="194">
        <f>PPCL_NG!T22+PPCL_Spot!T22+GT_NG!T22+GT_Spot!T22+Bawana_NG!T22+Bawana_RLNG!T22+Bawana_Spot!T22</f>
        <v>11.882002022244691</v>
      </c>
      <c r="P22" s="195">
        <f t="shared" si="4"/>
        <v>-1.2002022244692157E-2</v>
      </c>
      <c r="Q22" s="195">
        <f t="shared" si="5"/>
        <v>-3.9999999999998259E-2</v>
      </c>
    </row>
    <row r="23" spans="1:17">
      <c r="A23" s="34" t="s">
        <v>65</v>
      </c>
      <c r="B23" s="194">
        <f>PPCL_NG!I23+PPCL_Spot!I23+GT_NG!I23+GT_Spot!I23+Bawana_NG!I23+Bawana_RLNG!I23+Bawana_Spot!I23</f>
        <v>16.61</v>
      </c>
      <c r="C23" s="194">
        <f>PPCL_NG!P23+PPCL_Spot!P23+GT_NG!P23+GT_Spot!P23+Bawana_NG!P23+Bawana_RLNG!P23+Bawana_Spot!P23</f>
        <v>16.626794742163799</v>
      </c>
      <c r="D23" s="195">
        <f t="shared" si="0"/>
        <v>-1.6794742163799725E-2</v>
      </c>
      <c r="E23" s="194">
        <f>PPCL_NG!J23+PPCL_Spot!J23+GT_NG!J23+GT_Spot!J23+Bawana_NG!J23+Bawana_RLNG!J23+Bawana_Spot!J23</f>
        <v>9.1</v>
      </c>
      <c r="F23" s="194">
        <f>PPCL_NG!Q23+PPCL_Spot!Q23+GT_NG!Q23+GT_Spot!Q23+Bawana_NG!Q23+Bawana_RLNG!Q23+Bawana_Spot!Q23</f>
        <v>9.1092012133468145</v>
      </c>
      <c r="G23" s="195">
        <f t="shared" si="1"/>
        <v>-9.201213346814896E-3</v>
      </c>
      <c r="H23" s="194">
        <f>PPCL_NG!K23+PPCL_Spot!K23+GT_NG!K23+GT_Spot!K23+Bawana_NG!K23+Bawana_RLNG!K23+Bawana_Spot!K23</f>
        <v>0</v>
      </c>
      <c r="I23" s="194">
        <f>PPCL_NG!R23+PPCL_Spot!R23+GT_NG!R23+GT_Spot!R23+Bawana_NG!R23+Bawana_RLNG!R23+Bawana_Spot!R23</f>
        <v>0</v>
      </c>
      <c r="J23" s="195">
        <f t="shared" si="2"/>
        <v>0</v>
      </c>
      <c r="K23" s="194">
        <f>PPCL_NG!L23+PPCL_Spot!L23+GT_NG!L23+GT_Spot!L23+Bawana_NG!L23+Bawana_RLNG!L23+Bawana_Spot!L23</f>
        <v>1.98</v>
      </c>
      <c r="L23" s="194">
        <f>PPCL_NG!S23+PPCL_Spot!S23+GT_NG!S23+GT_Spot!S23+Bawana_NG!S23+Bawana_RLNG!S23+Bawana_Spot!S23</f>
        <v>1.9820020222446915</v>
      </c>
      <c r="M23" s="195">
        <f t="shared" si="3"/>
        <v>-2.0020222446914815E-3</v>
      </c>
      <c r="N23" s="194">
        <f>PPCL_NG!M23+PPCL_Spot!M23+GT_NG!M23+GT_Spot!M23+Bawana_NG!M23+Bawana_RLNG!M23+Bawana_Spot!M23</f>
        <v>11.87</v>
      </c>
      <c r="O23" s="194">
        <f>PPCL_NG!T23+PPCL_Spot!T23+GT_NG!T23+GT_Spot!T23+Bawana_NG!T23+Bawana_RLNG!T23+Bawana_Spot!T23</f>
        <v>11.882002022244691</v>
      </c>
      <c r="P23" s="195">
        <f t="shared" si="4"/>
        <v>-1.2002022244692157E-2</v>
      </c>
      <c r="Q23" s="195">
        <f t="shared" si="5"/>
        <v>-3.9999999999998259E-2</v>
      </c>
    </row>
    <row r="24" spans="1:17">
      <c r="A24" s="34" t="s">
        <v>66</v>
      </c>
      <c r="B24" s="194">
        <f>PPCL_NG!I24+PPCL_Spot!I24+GT_NG!I24+GT_Spot!I24+Bawana_NG!I24+Bawana_RLNG!I24+Bawana_Spot!I24</f>
        <v>16.61</v>
      </c>
      <c r="C24" s="194">
        <f>PPCL_NG!P24+PPCL_Spot!P24+GT_NG!P24+GT_Spot!P24+Bawana_NG!P24+Bawana_RLNG!P24+Bawana_Spot!P24</f>
        <v>16.626794742163799</v>
      </c>
      <c r="D24" s="195">
        <f t="shared" si="0"/>
        <v>-1.6794742163799725E-2</v>
      </c>
      <c r="E24" s="194">
        <f>PPCL_NG!J24+PPCL_Spot!J24+GT_NG!J24+GT_Spot!J24+Bawana_NG!J24+Bawana_RLNG!J24+Bawana_Spot!J24</f>
        <v>9.1</v>
      </c>
      <c r="F24" s="194">
        <f>PPCL_NG!Q24+PPCL_Spot!Q24+GT_NG!Q24+GT_Spot!Q24+Bawana_NG!Q24+Bawana_RLNG!Q24+Bawana_Spot!Q24</f>
        <v>9.1092012133468145</v>
      </c>
      <c r="G24" s="195">
        <f t="shared" si="1"/>
        <v>-9.201213346814896E-3</v>
      </c>
      <c r="H24" s="194">
        <f>PPCL_NG!K24+PPCL_Spot!K24+GT_NG!K24+GT_Spot!K24+Bawana_NG!K24+Bawana_RLNG!K24+Bawana_Spot!K24</f>
        <v>0</v>
      </c>
      <c r="I24" s="194">
        <f>PPCL_NG!R24+PPCL_Spot!R24+GT_NG!R24+GT_Spot!R24+Bawana_NG!R24+Bawana_RLNG!R24+Bawana_Spot!R24</f>
        <v>0</v>
      </c>
      <c r="J24" s="195">
        <f t="shared" si="2"/>
        <v>0</v>
      </c>
      <c r="K24" s="194">
        <f>PPCL_NG!L24+PPCL_Spot!L24+GT_NG!L24+GT_Spot!L24+Bawana_NG!L24+Bawana_RLNG!L24+Bawana_Spot!L24</f>
        <v>1.98</v>
      </c>
      <c r="L24" s="194">
        <f>PPCL_NG!S24+PPCL_Spot!S24+GT_NG!S24+GT_Spot!S24+Bawana_NG!S24+Bawana_RLNG!S24+Bawana_Spot!S24</f>
        <v>1.9820020222446915</v>
      </c>
      <c r="M24" s="195">
        <f t="shared" si="3"/>
        <v>-2.0020222446914815E-3</v>
      </c>
      <c r="N24" s="194">
        <f>PPCL_NG!M24+PPCL_Spot!M24+GT_NG!M24+GT_Spot!M24+Bawana_NG!M24+Bawana_RLNG!M24+Bawana_Spot!M24</f>
        <v>11.87</v>
      </c>
      <c r="O24" s="194">
        <f>PPCL_NG!T24+PPCL_Spot!T24+GT_NG!T24+GT_Spot!T24+Bawana_NG!T24+Bawana_RLNG!T24+Bawana_Spot!T24</f>
        <v>11.882002022244691</v>
      </c>
      <c r="P24" s="195">
        <f t="shared" si="4"/>
        <v>-1.2002022244692157E-2</v>
      </c>
      <c r="Q24" s="195">
        <f t="shared" si="5"/>
        <v>-3.9999999999998259E-2</v>
      </c>
    </row>
    <row r="25" spans="1:17">
      <c r="A25" s="34" t="s">
        <v>67</v>
      </c>
      <c r="B25" s="194">
        <f>PPCL_NG!I25+PPCL_Spot!I25+GT_NG!I25+GT_Spot!I25+Bawana_NG!I25+Bawana_RLNG!I25+Bawana_Spot!I25</f>
        <v>16.61</v>
      </c>
      <c r="C25" s="194">
        <f>PPCL_NG!P25+PPCL_Spot!P25+GT_NG!P25+GT_Spot!P25+Bawana_NG!P25+Bawana_RLNG!P25+Bawana_Spot!P25</f>
        <v>16.626794742163799</v>
      </c>
      <c r="D25" s="195">
        <f t="shared" si="0"/>
        <v>-1.6794742163799725E-2</v>
      </c>
      <c r="E25" s="194">
        <f>PPCL_NG!J25+PPCL_Spot!J25+GT_NG!J25+GT_Spot!J25+Bawana_NG!J25+Bawana_RLNG!J25+Bawana_Spot!J25</f>
        <v>9.1</v>
      </c>
      <c r="F25" s="194">
        <f>PPCL_NG!Q25+PPCL_Spot!Q25+GT_NG!Q25+GT_Spot!Q25+Bawana_NG!Q25+Bawana_RLNG!Q25+Bawana_Spot!Q25</f>
        <v>9.1092012133468145</v>
      </c>
      <c r="G25" s="195">
        <f t="shared" si="1"/>
        <v>-9.201213346814896E-3</v>
      </c>
      <c r="H25" s="194">
        <f>PPCL_NG!K25+PPCL_Spot!K25+GT_NG!K25+GT_Spot!K25+Bawana_NG!K25+Bawana_RLNG!K25+Bawana_Spot!K25</f>
        <v>0</v>
      </c>
      <c r="I25" s="194">
        <f>PPCL_NG!R25+PPCL_Spot!R25+GT_NG!R25+GT_Spot!R25+Bawana_NG!R25+Bawana_RLNG!R25+Bawana_Spot!R25</f>
        <v>0</v>
      </c>
      <c r="J25" s="195">
        <f t="shared" si="2"/>
        <v>0</v>
      </c>
      <c r="K25" s="194">
        <f>PPCL_NG!L25+PPCL_Spot!L25+GT_NG!L25+GT_Spot!L25+Bawana_NG!L25+Bawana_RLNG!L25+Bawana_Spot!L25</f>
        <v>1.98</v>
      </c>
      <c r="L25" s="194">
        <f>PPCL_NG!S25+PPCL_Spot!S25+GT_NG!S25+GT_Spot!S25+Bawana_NG!S25+Bawana_RLNG!S25+Bawana_Spot!S25</f>
        <v>1.9820020222446915</v>
      </c>
      <c r="M25" s="195">
        <f t="shared" si="3"/>
        <v>-2.0020222446914815E-3</v>
      </c>
      <c r="N25" s="194">
        <f>PPCL_NG!M25+PPCL_Spot!M25+GT_NG!M25+GT_Spot!M25+Bawana_NG!M25+Bawana_RLNG!M25+Bawana_Spot!M25</f>
        <v>11.87</v>
      </c>
      <c r="O25" s="194">
        <f>PPCL_NG!T25+PPCL_Spot!T25+GT_NG!T25+GT_Spot!T25+Bawana_NG!T25+Bawana_RLNG!T25+Bawana_Spot!T25</f>
        <v>11.882002022244691</v>
      </c>
      <c r="P25" s="195">
        <f t="shared" si="4"/>
        <v>-1.2002022244692157E-2</v>
      </c>
      <c r="Q25" s="195">
        <f t="shared" si="5"/>
        <v>-3.9999999999998259E-2</v>
      </c>
    </row>
    <row r="26" spans="1:17">
      <c r="A26" s="34" t="s">
        <v>68</v>
      </c>
      <c r="B26" s="194">
        <f>PPCL_NG!I26+PPCL_Spot!I26+GT_NG!I26+GT_Spot!I26+Bawana_NG!I26+Bawana_RLNG!I26+Bawana_Spot!I26</f>
        <v>16.61</v>
      </c>
      <c r="C26" s="194">
        <f>PPCL_NG!P26+PPCL_Spot!P26+GT_NG!P26+GT_Spot!P26+Bawana_NG!P26+Bawana_RLNG!P26+Bawana_Spot!P26</f>
        <v>16.626794742163799</v>
      </c>
      <c r="D26" s="195">
        <f t="shared" si="0"/>
        <v>-1.6794742163799725E-2</v>
      </c>
      <c r="E26" s="194">
        <f>PPCL_NG!J26+PPCL_Spot!J26+GT_NG!J26+GT_Spot!J26+Bawana_NG!J26+Bawana_RLNG!J26+Bawana_Spot!J26</f>
        <v>9.1</v>
      </c>
      <c r="F26" s="194">
        <f>PPCL_NG!Q26+PPCL_Spot!Q26+GT_NG!Q26+GT_Spot!Q26+Bawana_NG!Q26+Bawana_RLNG!Q26+Bawana_Spot!Q26</f>
        <v>9.1092012133468145</v>
      </c>
      <c r="G26" s="195">
        <f t="shared" si="1"/>
        <v>-9.201213346814896E-3</v>
      </c>
      <c r="H26" s="194">
        <f>PPCL_NG!K26+PPCL_Spot!K26+GT_NG!K26+GT_Spot!K26+Bawana_NG!K26+Bawana_RLNG!K26+Bawana_Spot!K26</f>
        <v>0</v>
      </c>
      <c r="I26" s="194">
        <f>PPCL_NG!R26+PPCL_Spot!R26+GT_NG!R26+GT_Spot!R26+Bawana_NG!R26+Bawana_RLNG!R26+Bawana_Spot!R26</f>
        <v>0</v>
      </c>
      <c r="J26" s="195">
        <f t="shared" si="2"/>
        <v>0</v>
      </c>
      <c r="K26" s="194">
        <f>PPCL_NG!L26+PPCL_Spot!L26+GT_NG!L26+GT_Spot!L26+Bawana_NG!L26+Bawana_RLNG!L26+Bawana_Spot!L26</f>
        <v>1.98</v>
      </c>
      <c r="L26" s="194">
        <f>PPCL_NG!S26+PPCL_Spot!S26+GT_NG!S26+GT_Spot!S26+Bawana_NG!S26+Bawana_RLNG!S26+Bawana_Spot!S26</f>
        <v>1.9820020222446915</v>
      </c>
      <c r="M26" s="195">
        <f t="shared" si="3"/>
        <v>-2.0020222446914815E-3</v>
      </c>
      <c r="N26" s="194">
        <f>PPCL_NG!M26+PPCL_Spot!M26+GT_NG!M26+GT_Spot!M26+Bawana_NG!M26+Bawana_RLNG!M26+Bawana_Spot!M26</f>
        <v>11.87</v>
      </c>
      <c r="O26" s="194">
        <f>PPCL_NG!T26+PPCL_Spot!T26+GT_NG!T26+GT_Spot!T26+Bawana_NG!T26+Bawana_RLNG!T26+Bawana_Spot!T26</f>
        <v>11.882002022244691</v>
      </c>
      <c r="P26" s="195">
        <f t="shared" si="4"/>
        <v>-1.2002022244692157E-2</v>
      </c>
      <c r="Q26" s="195">
        <f t="shared" si="5"/>
        <v>-3.9999999999998259E-2</v>
      </c>
    </row>
    <row r="27" spans="1:17">
      <c r="A27" s="34" t="s">
        <v>69</v>
      </c>
      <c r="B27" s="194">
        <f>PPCL_NG!I27+PPCL_Spot!I27+GT_NG!I27+GT_Spot!I27+Bawana_NG!I27+Bawana_RLNG!I27+Bawana_Spot!I27</f>
        <v>16.61</v>
      </c>
      <c r="C27" s="194">
        <f>PPCL_NG!P27+PPCL_Spot!P27+GT_NG!P27+GT_Spot!P27+Bawana_NG!P27+Bawana_RLNG!P27+Bawana_Spot!P27</f>
        <v>16.626794742163799</v>
      </c>
      <c r="D27" s="195">
        <f t="shared" si="0"/>
        <v>-1.6794742163799725E-2</v>
      </c>
      <c r="E27" s="194">
        <f>PPCL_NG!J27+PPCL_Spot!J27+GT_NG!J27+GT_Spot!J27+Bawana_NG!J27+Bawana_RLNG!J27+Bawana_Spot!J27</f>
        <v>9.1</v>
      </c>
      <c r="F27" s="194">
        <f>PPCL_NG!Q27+PPCL_Spot!Q27+GT_NG!Q27+GT_Spot!Q27+Bawana_NG!Q27+Bawana_RLNG!Q27+Bawana_Spot!Q27</f>
        <v>9.1092012133468145</v>
      </c>
      <c r="G27" s="195">
        <f t="shared" si="1"/>
        <v>-9.201213346814896E-3</v>
      </c>
      <c r="H27" s="194">
        <f>PPCL_NG!K27+PPCL_Spot!K27+GT_NG!K27+GT_Spot!K27+Bawana_NG!K27+Bawana_RLNG!K27+Bawana_Spot!K27</f>
        <v>0</v>
      </c>
      <c r="I27" s="194">
        <f>PPCL_NG!R27+PPCL_Spot!R27+GT_NG!R27+GT_Spot!R27+Bawana_NG!R27+Bawana_RLNG!R27+Bawana_Spot!R27</f>
        <v>0</v>
      </c>
      <c r="J27" s="195">
        <f t="shared" si="2"/>
        <v>0</v>
      </c>
      <c r="K27" s="194">
        <f>PPCL_NG!L27+PPCL_Spot!L27+GT_NG!L27+GT_Spot!L27+Bawana_NG!L27+Bawana_RLNG!L27+Bawana_Spot!L27</f>
        <v>1.98</v>
      </c>
      <c r="L27" s="194">
        <f>PPCL_NG!S27+PPCL_Spot!S27+GT_NG!S27+GT_Spot!S27+Bawana_NG!S27+Bawana_RLNG!S27+Bawana_Spot!S27</f>
        <v>1.9820020222446915</v>
      </c>
      <c r="M27" s="195">
        <f t="shared" si="3"/>
        <v>-2.0020222446914815E-3</v>
      </c>
      <c r="N27" s="194">
        <f>PPCL_NG!M27+PPCL_Spot!M27+GT_NG!M27+GT_Spot!M27+Bawana_NG!M27+Bawana_RLNG!M27+Bawana_Spot!M27</f>
        <v>11.87</v>
      </c>
      <c r="O27" s="194">
        <f>PPCL_NG!T27+PPCL_Spot!T27+GT_NG!T27+GT_Spot!T27+Bawana_NG!T27+Bawana_RLNG!T27+Bawana_Spot!T27</f>
        <v>11.882002022244691</v>
      </c>
      <c r="P27" s="195">
        <f t="shared" si="4"/>
        <v>-1.2002022244692157E-2</v>
      </c>
      <c r="Q27" s="195">
        <f t="shared" si="5"/>
        <v>-3.9999999999998259E-2</v>
      </c>
    </row>
    <row r="28" spans="1:17">
      <c r="A28" s="34" t="s">
        <v>70</v>
      </c>
      <c r="B28" s="194">
        <f>PPCL_NG!I28+PPCL_Spot!I28+GT_NG!I28+GT_Spot!I28+Bawana_NG!I28+Bawana_RLNG!I28+Bawana_Spot!I28</f>
        <v>16.61</v>
      </c>
      <c r="C28" s="194">
        <f>PPCL_NG!P28+PPCL_Spot!P28+GT_NG!P28+GT_Spot!P28+Bawana_NG!P28+Bawana_RLNG!P28+Bawana_Spot!P28</f>
        <v>16.626794742163799</v>
      </c>
      <c r="D28" s="195">
        <f t="shared" si="0"/>
        <v>-1.6794742163799725E-2</v>
      </c>
      <c r="E28" s="194">
        <f>PPCL_NG!J28+PPCL_Spot!J28+GT_NG!J28+GT_Spot!J28+Bawana_NG!J28+Bawana_RLNG!J28+Bawana_Spot!J28</f>
        <v>9.1</v>
      </c>
      <c r="F28" s="194">
        <f>PPCL_NG!Q28+PPCL_Spot!Q28+GT_NG!Q28+GT_Spot!Q28+Bawana_NG!Q28+Bawana_RLNG!Q28+Bawana_Spot!Q28</f>
        <v>9.1092012133468145</v>
      </c>
      <c r="G28" s="195">
        <f t="shared" si="1"/>
        <v>-9.201213346814896E-3</v>
      </c>
      <c r="H28" s="194">
        <f>PPCL_NG!K28+PPCL_Spot!K28+GT_NG!K28+GT_Spot!K28+Bawana_NG!K28+Bawana_RLNG!K28+Bawana_Spot!K28</f>
        <v>0</v>
      </c>
      <c r="I28" s="194">
        <f>PPCL_NG!R28+PPCL_Spot!R28+GT_NG!R28+GT_Spot!R28+Bawana_NG!R28+Bawana_RLNG!R28+Bawana_Spot!R28</f>
        <v>0</v>
      </c>
      <c r="J28" s="195">
        <f t="shared" si="2"/>
        <v>0</v>
      </c>
      <c r="K28" s="194">
        <f>PPCL_NG!L28+PPCL_Spot!L28+GT_NG!L28+GT_Spot!L28+Bawana_NG!L28+Bawana_RLNG!L28+Bawana_Spot!L28</f>
        <v>1.98</v>
      </c>
      <c r="L28" s="194">
        <f>PPCL_NG!S28+PPCL_Spot!S28+GT_NG!S28+GT_Spot!S28+Bawana_NG!S28+Bawana_RLNG!S28+Bawana_Spot!S28</f>
        <v>1.9820020222446915</v>
      </c>
      <c r="M28" s="195">
        <f t="shared" si="3"/>
        <v>-2.0020222446914815E-3</v>
      </c>
      <c r="N28" s="194">
        <f>PPCL_NG!M28+PPCL_Spot!M28+GT_NG!M28+GT_Spot!M28+Bawana_NG!M28+Bawana_RLNG!M28+Bawana_Spot!M28</f>
        <v>11.87</v>
      </c>
      <c r="O28" s="194">
        <f>PPCL_NG!T28+PPCL_Spot!T28+GT_NG!T28+GT_Spot!T28+Bawana_NG!T28+Bawana_RLNG!T28+Bawana_Spot!T28</f>
        <v>11.882002022244691</v>
      </c>
      <c r="P28" s="195">
        <f t="shared" si="4"/>
        <v>-1.2002022244692157E-2</v>
      </c>
      <c r="Q28" s="195">
        <f t="shared" si="5"/>
        <v>-3.9999999999998259E-2</v>
      </c>
    </row>
    <row r="29" spans="1:17">
      <c r="A29" s="34" t="s">
        <v>71</v>
      </c>
      <c r="B29" s="194">
        <f>PPCL_NG!I29+PPCL_Spot!I29+GT_NG!I29+GT_Spot!I29+Bawana_NG!I29+Bawana_RLNG!I29+Bawana_Spot!I29</f>
        <v>16.61</v>
      </c>
      <c r="C29" s="194">
        <f>PPCL_NG!P29+PPCL_Spot!P29+GT_NG!P29+GT_Spot!P29+Bawana_NG!P29+Bawana_RLNG!P29+Bawana_Spot!P29</f>
        <v>16.626794742163799</v>
      </c>
      <c r="D29" s="195">
        <f t="shared" si="0"/>
        <v>-1.6794742163799725E-2</v>
      </c>
      <c r="E29" s="194">
        <f>PPCL_NG!J29+PPCL_Spot!J29+GT_NG!J29+GT_Spot!J29+Bawana_NG!J29+Bawana_RLNG!J29+Bawana_Spot!J29</f>
        <v>9.1</v>
      </c>
      <c r="F29" s="194">
        <f>PPCL_NG!Q29+PPCL_Spot!Q29+GT_NG!Q29+GT_Spot!Q29+Bawana_NG!Q29+Bawana_RLNG!Q29+Bawana_Spot!Q29</f>
        <v>9.1092012133468145</v>
      </c>
      <c r="G29" s="195">
        <f t="shared" si="1"/>
        <v>-9.201213346814896E-3</v>
      </c>
      <c r="H29" s="194">
        <f>PPCL_NG!K29+PPCL_Spot!K29+GT_NG!K29+GT_Spot!K29+Bawana_NG!K29+Bawana_RLNG!K29+Bawana_Spot!K29</f>
        <v>0</v>
      </c>
      <c r="I29" s="194">
        <f>PPCL_NG!R29+PPCL_Spot!R29+GT_NG!R29+GT_Spot!R29+Bawana_NG!R29+Bawana_RLNG!R29+Bawana_Spot!R29</f>
        <v>0</v>
      </c>
      <c r="J29" s="195">
        <f t="shared" si="2"/>
        <v>0</v>
      </c>
      <c r="K29" s="194">
        <f>PPCL_NG!L29+PPCL_Spot!L29+GT_NG!L29+GT_Spot!L29+Bawana_NG!L29+Bawana_RLNG!L29+Bawana_Spot!L29</f>
        <v>1.98</v>
      </c>
      <c r="L29" s="194">
        <f>PPCL_NG!S29+PPCL_Spot!S29+GT_NG!S29+GT_Spot!S29+Bawana_NG!S29+Bawana_RLNG!S29+Bawana_Spot!S29</f>
        <v>1.9820020222446915</v>
      </c>
      <c r="M29" s="195">
        <f t="shared" si="3"/>
        <v>-2.0020222446914815E-3</v>
      </c>
      <c r="N29" s="194">
        <f>PPCL_NG!M29+PPCL_Spot!M29+GT_NG!M29+GT_Spot!M29+Bawana_NG!M29+Bawana_RLNG!M29+Bawana_Spot!M29</f>
        <v>11.87</v>
      </c>
      <c r="O29" s="194">
        <f>PPCL_NG!T29+PPCL_Spot!T29+GT_NG!T29+GT_Spot!T29+Bawana_NG!T29+Bawana_RLNG!T29+Bawana_Spot!T29</f>
        <v>11.882002022244691</v>
      </c>
      <c r="P29" s="195">
        <f t="shared" si="4"/>
        <v>-1.2002022244692157E-2</v>
      </c>
      <c r="Q29" s="195">
        <f t="shared" si="5"/>
        <v>-3.9999999999998259E-2</v>
      </c>
    </row>
    <row r="30" spans="1:17">
      <c r="A30" s="34" t="s">
        <v>72</v>
      </c>
      <c r="B30" s="194">
        <f>PPCL_NG!I30+PPCL_Spot!I30+GT_NG!I30+GT_Spot!I30+Bawana_NG!I30+Bawana_RLNG!I30+Bawana_Spot!I30</f>
        <v>16.61</v>
      </c>
      <c r="C30" s="194">
        <f>PPCL_NG!P30+PPCL_Spot!P30+GT_NG!P30+GT_Spot!P30+Bawana_NG!P30+Bawana_RLNG!P30+Bawana_Spot!P30</f>
        <v>16.626794742163799</v>
      </c>
      <c r="D30" s="195">
        <f t="shared" si="0"/>
        <v>-1.6794742163799725E-2</v>
      </c>
      <c r="E30" s="194">
        <f>PPCL_NG!J30+PPCL_Spot!J30+GT_NG!J30+GT_Spot!J30+Bawana_NG!J30+Bawana_RLNG!J30+Bawana_Spot!J30</f>
        <v>9.1</v>
      </c>
      <c r="F30" s="194">
        <f>PPCL_NG!Q30+PPCL_Spot!Q30+GT_NG!Q30+GT_Spot!Q30+Bawana_NG!Q30+Bawana_RLNG!Q30+Bawana_Spot!Q30</f>
        <v>9.1092012133468145</v>
      </c>
      <c r="G30" s="195">
        <f t="shared" si="1"/>
        <v>-9.201213346814896E-3</v>
      </c>
      <c r="H30" s="194">
        <f>PPCL_NG!K30+PPCL_Spot!K30+GT_NG!K30+GT_Spot!K30+Bawana_NG!K30+Bawana_RLNG!K30+Bawana_Spot!K30</f>
        <v>0</v>
      </c>
      <c r="I30" s="194">
        <f>PPCL_NG!R30+PPCL_Spot!R30+GT_NG!R30+GT_Spot!R30+Bawana_NG!R30+Bawana_RLNG!R30+Bawana_Spot!R30</f>
        <v>0</v>
      </c>
      <c r="J30" s="195">
        <f t="shared" si="2"/>
        <v>0</v>
      </c>
      <c r="K30" s="194">
        <f>PPCL_NG!L30+PPCL_Spot!L30+GT_NG!L30+GT_Spot!L30+Bawana_NG!L30+Bawana_RLNG!L30+Bawana_Spot!L30</f>
        <v>1.98</v>
      </c>
      <c r="L30" s="194">
        <f>PPCL_NG!S30+PPCL_Spot!S30+GT_NG!S30+GT_Spot!S30+Bawana_NG!S30+Bawana_RLNG!S30+Bawana_Spot!S30</f>
        <v>1.9820020222446915</v>
      </c>
      <c r="M30" s="195">
        <f t="shared" si="3"/>
        <v>-2.0020222446914815E-3</v>
      </c>
      <c r="N30" s="194">
        <f>PPCL_NG!M30+PPCL_Spot!M30+GT_NG!M30+GT_Spot!M30+Bawana_NG!M30+Bawana_RLNG!M30+Bawana_Spot!M30</f>
        <v>11.87</v>
      </c>
      <c r="O30" s="194">
        <f>PPCL_NG!T30+PPCL_Spot!T30+GT_NG!T30+GT_Spot!T30+Bawana_NG!T30+Bawana_RLNG!T30+Bawana_Spot!T30</f>
        <v>11.882002022244691</v>
      </c>
      <c r="P30" s="195">
        <f t="shared" si="4"/>
        <v>-1.2002022244692157E-2</v>
      </c>
      <c r="Q30" s="195">
        <f t="shared" si="5"/>
        <v>-3.9999999999998259E-2</v>
      </c>
    </row>
    <row r="31" spans="1:17">
      <c r="A31" s="34" t="s">
        <v>73</v>
      </c>
      <c r="B31" s="194">
        <f>PPCL_NG!I31+PPCL_Spot!I31+GT_NG!I31+GT_Spot!I31+Bawana_NG!I31+Bawana_RLNG!I31+Bawana_Spot!I31</f>
        <v>16.61</v>
      </c>
      <c r="C31" s="194">
        <f>PPCL_NG!P31+PPCL_Spot!P31+GT_NG!P31+GT_Spot!P31+Bawana_NG!P31+Bawana_RLNG!P31+Bawana_Spot!P31</f>
        <v>16.626794742163799</v>
      </c>
      <c r="D31" s="195">
        <f t="shared" si="0"/>
        <v>-1.6794742163799725E-2</v>
      </c>
      <c r="E31" s="194">
        <f>PPCL_NG!J31+PPCL_Spot!J31+GT_NG!J31+GT_Spot!J31+Bawana_NG!J31+Bawana_RLNG!J31+Bawana_Spot!J31</f>
        <v>9.1</v>
      </c>
      <c r="F31" s="194">
        <f>PPCL_NG!Q31+PPCL_Spot!Q31+GT_NG!Q31+GT_Spot!Q31+Bawana_NG!Q31+Bawana_RLNG!Q31+Bawana_Spot!Q31</f>
        <v>9.1092012133468145</v>
      </c>
      <c r="G31" s="195">
        <f t="shared" si="1"/>
        <v>-9.201213346814896E-3</v>
      </c>
      <c r="H31" s="194">
        <f>PPCL_NG!K31+PPCL_Spot!K31+GT_NG!K31+GT_Spot!K31+Bawana_NG!K31+Bawana_RLNG!K31+Bawana_Spot!K31</f>
        <v>0</v>
      </c>
      <c r="I31" s="194">
        <f>PPCL_NG!R31+PPCL_Spot!R31+GT_NG!R31+GT_Spot!R31+Bawana_NG!R31+Bawana_RLNG!R31+Bawana_Spot!R31</f>
        <v>0</v>
      </c>
      <c r="J31" s="195">
        <f t="shared" si="2"/>
        <v>0</v>
      </c>
      <c r="K31" s="194">
        <f>PPCL_NG!L31+PPCL_Spot!L31+GT_NG!L31+GT_Spot!L31+Bawana_NG!L31+Bawana_RLNG!L31+Bawana_Spot!L31</f>
        <v>1.98</v>
      </c>
      <c r="L31" s="194">
        <f>PPCL_NG!S31+PPCL_Spot!S31+GT_NG!S31+GT_Spot!S31+Bawana_NG!S31+Bawana_RLNG!S31+Bawana_Spot!S31</f>
        <v>1.9820020222446915</v>
      </c>
      <c r="M31" s="195">
        <f t="shared" si="3"/>
        <v>-2.0020222446914815E-3</v>
      </c>
      <c r="N31" s="194">
        <f>PPCL_NG!M31+PPCL_Spot!M31+GT_NG!M31+GT_Spot!M31+Bawana_NG!M31+Bawana_RLNG!M31+Bawana_Spot!M31</f>
        <v>11.87</v>
      </c>
      <c r="O31" s="194">
        <f>PPCL_NG!T31+PPCL_Spot!T31+GT_NG!T31+GT_Spot!T31+Bawana_NG!T31+Bawana_RLNG!T31+Bawana_Spot!T31</f>
        <v>11.882002022244691</v>
      </c>
      <c r="P31" s="195">
        <f t="shared" si="4"/>
        <v>-1.2002022244692157E-2</v>
      </c>
      <c r="Q31" s="195">
        <f t="shared" si="5"/>
        <v>-3.9999999999998259E-2</v>
      </c>
    </row>
    <row r="32" spans="1:17">
      <c r="A32" s="34" t="s">
        <v>74</v>
      </c>
      <c r="B32" s="194">
        <f>PPCL_NG!I32+PPCL_Spot!I32+GT_NG!I32+GT_Spot!I32+Bawana_NG!I32+Bawana_RLNG!I32+Bawana_Spot!I32</f>
        <v>16.61</v>
      </c>
      <c r="C32" s="194">
        <f>PPCL_NG!P32+PPCL_Spot!P32+GT_NG!P32+GT_Spot!P32+Bawana_NG!P32+Bawana_RLNG!P32+Bawana_Spot!P32</f>
        <v>16.626794742163799</v>
      </c>
      <c r="D32" s="195">
        <f t="shared" si="0"/>
        <v>-1.6794742163799725E-2</v>
      </c>
      <c r="E32" s="194">
        <f>PPCL_NG!J32+PPCL_Spot!J32+GT_NG!J32+GT_Spot!J32+Bawana_NG!J32+Bawana_RLNG!J32+Bawana_Spot!J32</f>
        <v>9.1</v>
      </c>
      <c r="F32" s="194">
        <f>PPCL_NG!Q32+PPCL_Spot!Q32+GT_NG!Q32+GT_Spot!Q32+Bawana_NG!Q32+Bawana_RLNG!Q32+Bawana_Spot!Q32</f>
        <v>9.1092012133468145</v>
      </c>
      <c r="G32" s="195">
        <f t="shared" si="1"/>
        <v>-9.201213346814896E-3</v>
      </c>
      <c r="H32" s="194">
        <f>PPCL_NG!K32+PPCL_Spot!K32+GT_NG!K32+GT_Spot!K32+Bawana_NG!K32+Bawana_RLNG!K32+Bawana_Spot!K32</f>
        <v>0</v>
      </c>
      <c r="I32" s="194">
        <f>PPCL_NG!R32+PPCL_Spot!R32+GT_NG!R32+GT_Spot!R32+Bawana_NG!R32+Bawana_RLNG!R32+Bawana_Spot!R32</f>
        <v>0</v>
      </c>
      <c r="J32" s="195">
        <f t="shared" si="2"/>
        <v>0</v>
      </c>
      <c r="K32" s="194">
        <f>PPCL_NG!L32+PPCL_Spot!L32+GT_NG!L32+GT_Spot!L32+Bawana_NG!L32+Bawana_RLNG!L32+Bawana_Spot!L32</f>
        <v>1.98</v>
      </c>
      <c r="L32" s="194">
        <f>PPCL_NG!S32+PPCL_Spot!S32+GT_NG!S32+GT_Spot!S32+Bawana_NG!S32+Bawana_RLNG!S32+Bawana_Spot!S32</f>
        <v>1.9820020222446915</v>
      </c>
      <c r="M32" s="195">
        <f t="shared" si="3"/>
        <v>-2.0020222446914815E-3</v>
      </c>
      <c r="N32" s="194">
        <f>PPCL_NG!M32+PPCL_Spot!M32+GT_NG!M32+GT_Spot!M32+Bawana_NG!M32+Bawana_RLNG!M32+Bawana_Spot!M32</f>
        <v>11.87</v>
      </c>
      <c r="O32" s="194">
        <f>PPCL_NG!T32+PPCL_Spot!T32+GT_NG!T32+GT_Spot!T32+Bawana_NG!T32+Bawana_RLNG!T32+Bawana_Spot!T32</f>
        <v>11.882002022244691</v>
      </c>
      <c r="P32" s="195">
        <f t="shared" si="4"/>
        <v>-1.2002022244692157E-2</v>
      </c>
      <c r="Q32" s="195">
        <f t="shared" si="5"/>
        <v>-3.9999999999998259E-2</v>
      </c>
    </row>
    <row r="33" spans="1:17">
      <c r="A33" s="34" t="s">
        <v>75</v>
      </c>
      <c r="B33" s="194">
        <f>PPCL_NG!I33+PPCL_Spot!I33+GT_NG!I33+GT_Spot!I33+Bawana_NG!I33+Bawana_RLNG!I33+Bawana_Spot!I33</f>
        <v>16.61</v>
      </c>
      <c r="C33" s="194">
        <f>PPCL_NG!P33+PPCL_Spot!P33+GT_NG!P33+GT_Spot!P33+Bawana_NG!P33+Bawana_RLNG!P33+Bawana_Spot!P33</f>
        <v>16.626794742163799</v>
      </c>
      <c r="D33" s="195">
        <f t="shared" si="0"/>
        <v>-1.6794742163799725E-2</v>
      </c>
      <c r="E33" s="194">
        <f>PPCL_NG!J33+PPCL_Spot!J33+GT_NG!J33+GT_Spot!J33+Bawana_NG!J33+Bawana_RLNG!J33+Bawana_Spot!J33</f>
        <v>9.1</v>
      </c>
      <c r="F33" s="194">
        <f>PPCL_NG!Q33+PPCL_Spot!Q33+GT_NG!Q33+GT_Spot!Q33+Bawana_NG!Q33+Bawana_RLNG!Q33+Bawana_Spot!Q33</f>
        <v>9.1092012133468145</v>
      </c>
      <c r="G33" s="195">
        <f t="shared" si="1"/>
        <v>-9.201213346814896E-3</v>
      </c>
      <c r="H33" s="194">
        <f>PPCL_NG!K33+PPCL_Spot!K33+GT_NG!K33+GT_Spot!K33+Bawana_NG!K33+Bawana_RLNG!K33+Bawana_Spot!K33</f>
        <v>0</v>
      </c>
      <c r="I33" s="194">
        <f>PPCL_NG!R33+PPCL_Spot!R33+GT_NG!R33+GT_Spot!R33+Bawana_NG!R33+Bawana_RLNG!R33+Bawana_Spot!R33</f>
        <v>0</v>
      </c>
      <c r="J33" s="195">
        <f t="shared" si="2"/>
        <v>0</v>
      </c>
      <c r="K33" s="194">
        <f>PPCL_NG!L33+PPCL_Spot!L33+GT_NG!L33+GT_Spot!L33+Bawana_NG!L33+Bawana_RLNG!L33+Bawana_Spot!L33</f>
        <v>1.98</v>
      </c>
      <c r="L33" s="194">
        <f>PPCL_NG!S33+PPCL_Spot!S33+GT_NG!S33+GT_Spot!S33+Bawana_NG!S33+Bawana_RLNG!S33+Bawana_Spot!S33</f>
        <v>1.9820020222446915</v>
      </c>
      <c r="M33" s="195">
        <f t="shared" si="3"/>
        <v>-2.0020222446914815E-3</v>
      </c>
      <c r="N33" s="194">
        <f>PPCL_NG!M33+PPCL_Spot!M33+GT_NG!M33+GT_Spot!M33+Bawana_NG!M33+Bawana_RLNG!M33+Bawana_Spot!M33</f>
        <v>11.87</v>
      </c>
      <c r="O33" s="194">
        <f>PPCL_NG!T33+PPCL_Spot!T33+GT_NG!T33+GT_Spot!T33+Bawana_NG!T33+Bawana_RLNG!T33+Bawana_Spot!T33</f>
        <v>11.882002022244691</v>
      </c>
      <c r="P33" s="195">
        <f t="shared" si="4"/>
        <v>-1.2002022244692157E-2</v>
      </c>
      <c r="Q33" s="195">
        <f t="shared" si="5"/>
        <v>-3.9999999999998259E-2</v>
      </c>
    </row>
    <row r="34" spans="1:17">
      <c r="A34" s="34" t="s">
        <v>76</v>
      </c>
      <c r="B34" s="194">
        <f>PPCL_NG!I34+PPCL_Spot!I34+GT_NG!I34+GT_Spot!I34+Bawana_NG!I34+Bawana_RLNG!I34+Bawana_Spot!I34</f>
        <v>16.61</v>
      </c>
      <c r="C34" s="194">
        <f>PPCL_NG!P34+PPCL_Spot!P34+GT_NG!P34+GT_Spot!P34+Bawana_NG!P34+Bawana_RLNG!P34+Bawana_Spot!P34</f>
        <v>16.626794742163799</v>
      </c>
      <c r="D34" s="195">
        <f t="shared" si="0"/>
        <v>-1.6794742163799725E-2</v>
      </c>
      <c r="E34" s="194">
        <f>PPCL_NG!J34+PPCL_Spot!J34+GT_NG!J34+GT_Spot!J34+Bawana_NG!J34+Bawana_RLNG!J34+Bawana_Spot!J34</f>
        <v>9.1</v>
      </c>
      <c r="F34" s="194">
        <f>PPCL_NG!Q34+PPCL_Spot!Q34+GT_NG!Q34+GT_Spot!Q34+Bawana_NG!Q34+Bawana_RLNG!Q34+Bawana_Spot!Q34</f>
        <v>9.1092012133468145</v>
      </c>
      <c r="G34" s="195">
        <f t="shared" si="1"/>
        <v>-9.201213346814896E-3</v>
      </c>
      <c r="H34" s="194">
        <f>PPCL_NG!K34+PPCL_Spot!K34+GT_NG!K34+GT_Spot!K34+Bawana_NG!K34+Bawana_RLNG!K34+Bawana_Spot!K34</f>
        <v>0</v>
      </c>
      <c r="I34" s="194">
        <f>PPCL_NG!R34+PPCL_Spot!R34+GT_NG!R34+GT_Spot!R34+Bawana_NG!R34+Bawana_RLNG!R34+Bawana_Spot!R34</f>
        <v>0</v>
      </c>
      <c r="J34" s="195">
        <f t="shared" si="2"/>
        <v>0</v>
      </c>
      <c r="K34" s="194">
        <f>PPCL_NG!L34+PPCL_Spot!L34+GT_NG!L34+GT_Spot!L34+Bawana_NG!L34+Bawana_RLNG!L34+Bawana_Spot!L34</f>
        <v>1.98</v>
      </c>
      <c r="L34" s="194">
        <f>PPCL_NG!S34+PPCL_Spot!S34+GT_NG!S34+GT_Spot!S34+Bawana_NG!S34+Bawana_RLNG!S34+Bawana_Spot!S34</f>
        <v>1.9820020222446915</v>
      </c>
      <c r="M34" s="195">
        <f t="shared" si="3"/>
        <v>-2.0020222446914815E-3</v>
      </c>
      <c r="N34" s="194">
        <f>PPCL_NG!M34+PPCL_Spot!M34+GT_NG!M34+GT_Spot!M34+Bawana_NG!M34+Bawana_RLNG!M34+Bawana_Spot!M34</f>
        <v>11.87</v>
      </c>
      <c r="O34" s="194">
        <f>PPCL_NG!T34+PPCL_Spot!T34+GT_NG!T34+GT_Spot!T34+Bawana_NG!T34+Bawana_RLNG!T34+Bawana_Spot!T34</f>
        <v>11.882002022244691</v>
      </c>
      <c r="P34" s="195">
        <f t="shared" si="4"/>
        <v>-1.2002022244692157E-2</v>
      </c>
      <c r="Q34" s="195">
        <f t="shared" si="5"/>
        <v>-3.9999999999998259E-2</v>
      </c>
    </row>
    <row r="35" spans="1:17">
      <c r="A35" s="34" t="s">
        <v>77</v>
      </c>
      <c r="B35" s="194">
        <f>PPCL_NG!I35+PPCL_Spot!I35+GT_NG!I35+GT_Spot!I35+Bawana_NG!I35+Bawana_RLNG!I35+Bawana_Spot!I35</f>
        <v>16.61</v>
      </c>
      <c r="C35" s="194">
        <f>PPCL_NG!P35+PPCL_Spot!P35+GT_NG!P35+GT_Spot!P35+Bawana_NG!P35+Bawana_RLNG!P35+Bawana_Spot!P35</f>
        <v>16.626794742163799</v>
      </c>
      <c r="D35" s="195">
        <f t="shared" si="0"/>
        <v>-1.6794742163799725E-2</v>
      </c>
      <c r="E35" s="194">
        <f>PPCL_NG!J35+PPCL_Spot!J35+GT_NG!J35+GT_Spot!J35+Bawana_NG!J35+Bawana_RLNG!J35+Bawana_Spot!J35</f>
        <v>9.1</v>
      </c>
      <c r="F35" s="194">
        <f>PPCL_NG!Q35+PPCL_Spot!Q35+GT_NG!Q35+GT_Spot!Q35+Bawana_NG!Q35+Bawana_RLNG!Q35+Bawana_Spot!Q35</f>
        <v>9.1092012133468145</v>
      </c>
      <c r="G35" s="195">
        <f t="shared" si="1"/>
        <v>-9.201213346814896E-3</v>
      </c>
      <c r="H35" s="194">
        <f>PPCL_NG!K35+PPCL_Spot!K35+GT_NG!K35+GT_Spot!K35+Bawana_NG!K35+Bawana_RLNG!K35+Bawana_Spot!K35</f>
        <v>0</v>
      </c>
      <c r="I35" s="194">
        <f>PPCL_NG!R35+PPCL_Spot!R35+GT_NG!R35+GT_Spot!R35+Bawana_NG!R35+Bawana_RLNG!R35+Bawana_Spot!R35</f>
        <v>0</v>
      </c>
      <c r="J35" s="195">
        <f t="shared" si="2"/>
        <v>0</v>
      </c>
      <c r="K35" s="194">
        <f>PPCL_NG!L35+PPCL_Spot!L35+GT_NG!L35+GT_Spot!L35+Bawana_NG!L35+Bawana_RLNG!L35+Bawana_Spot!L35</f>
        <v>1.98</v>
      </c>
      <c r="L35" s="194">
        <f>PPCL_NG!S35+PPCL_Spot!S35+GT_NG!S35+GT_Spot!S35+Bawana_NG!S35+Bawana_RLNG!S35+Bawana_Spot!S35</f>
        <v>1.9820020222446915</v>
      </c>
      <c r="M35" s="195">
        <f t="shared" si="3"/>
        <v>-2.0020222446914815E-3</v>
      </c>
      <c r="N35" s="194">
        <f>PPCL_NG!M35+PPCL_Spot!M35+GT_NG!M35+GT_Spot!M35+Bawana_NG!M35+Bawana_RLNG!M35+Bawana_Spot!M35</f>
        <v>11.87</v>
      </c>
      <c r="O35" s="194">
        <f>PPCL_NG!T35+PPCL_Spot!T35+GT_NG!T35+GT_Spot!T35+Bawana_NG!T35+Bawana_RLNG!T35+Bawana_Spot!T35</f>
        <v>11.882002022244691</v>
      </c>
      <c r="P35" s="195">
        <f t="shared" si="4"/>
        <v>-1.2002022244692157E-2</v>
      </c>
      <c r="Q35" s="195">
        <f t="shared" si="5"/>
        <v>-3.9999999999998259E-2</v>
      </c>
    </row>
    <row r="36" spans="1:17">
      <c r="A36" s="34" t="s">
        <v>78</v>
      </c>
      <c r="B36" s="194">
        <f>PPCL_NG!I36+PPCL_Spot!I36+GT_NG!I36+GT_Spot!I36+Bawana_NG!I36+Bawana_RLNG!I36+Bawana_Spot!I36</f>
        <v>16.61</v>
      </c>
      <c r="C36" s="194">
        <f>PPCL_NG!P36+PPCL_Spot!P36+GT_NG!P36+GT_Spot!P36+Bawana_NG!P36+Bawana_RLNG!P36+Bawana_Spot!P36</f>
        <v>16.626794742163799</v>
      </c>
      <c r="D36" s="195">
        <f t="shared" si="0"/>
        <v>-1.6794742163799725E-2</v>
      </c>
      <c r="E36" s="194">
        <f>PPCL_NG!J36+PPCL_Spot!J36+GT_NG!J36+GT_Spot!J36+Bawana_NG!J36+Bawana_RLNG!J36+Bawana_Spot!J36</f>
        <v>9.1</v>
      </c>
      <c r="F36" s="194">
        <f>PPCL_NG!Q36+PPCL_Spot!Q36+GT_NG!Q36+GT_Spot!Q36+Bawana_NG!Q36+Bawana_RLNG!Q36+Bawana_Spot!Q36</f>
        <v>9.1092012133468145</v>
      </c>
      <c r="G36" s="195">
        <f t="shared" si="1"/>
        <v>-9.201213346814896E-3</v>
      </c>
      <c r="H36" s="194">
        <f>PPCL_NG!K36+PPCL_Spot!K36+GT_NG!K36+GT_Spot!K36+Bawana_NG!K36+Bawana_RLNG!K36+Bawana_Spot!K36</f>
        <v>0</v>
      </c>
      <c r="I36" s="194">
        <f>PPCL_NG!R36+PPCL_Spot!R36+GT_NG!R36+GT_Spot!R36+Bawana_NG!R36+Bawana_RLNG!R36+Bawana_Spot!R36</f>
        <v>0</v>
      </c>
      <c r="J36" s="195">
        <f t="shared" si="2"/>
        <v>0</v>
      </c>
      <c r="K36" s="194">
        <f>PPCL_NG!L36+PPCL_Spot!L36+GT_NG!L36+GT_Spot!L36+Bawana_NG!L36+Bawana_RLNG!L36+Bawana_Spot!L36</f>
        <v>1.98</v>
      </c>
      <c r="L36" s="194">
        <f>PPCL_NG!S36+PPCL_Spot!S36+GT_NG!S36+GT_Spot!S36+Bawana_NG!S36+Bawana_RLNG!S36+Bawana_Spot!S36</f>
        <v>1.9820020222446915</v>
      </c>
      <c r="M36" s="195">
        <f t="shared" si="3"/>
        <v>-2.0020222446914815E-3</v>
      </c>
      <c r="N36" s="194">
        <f>PPCL_NG!M36+PPCL_Spot!M36+GT_NG!M36+GT_Spot!M36+Bawana_NG!M36+Bawana_RLNG!M36+Bawana_Spot!M36</f>
        <v>11.87</v>
      </c>
      <c r="O36" s="194">
        <f>PPCL_NG!T36+PPCL_Spot!T36+GT_NG!T36+GT_Spot!T36+Bawana_NG!T36+Bawana_RLNG!T36+Bawana_Spot!T36</f>
        <v>11.882002022244691</v>
      </c>
      <c r="P36" s="195">
        <f t="shared" si="4"/>
        <v>-1.2002022244692157E-2</v>
      </c>
      <c r="Q36" s="195">
        <f t="shared" si="5"/>
        <v>-3.9999999999998259E-2</v>
      </c>
    </row>
    <row r="37" spans="1:17">
      <c r="A37" s="34" t="s">
        <v>79</v>
      </c>
      <c r="B37" s="194">
        <f>PPCL_NG!I37+PPCL_Spot!I37+GT_NG!I37+GT_Spot!I37+Bawana_NG!I37+Bawana_RLNG!I37+Bawana_Spot!I37</f>
        <v>16.61</v>
      </c>
      <c r="C37" s="194">
        <f>PPCL_NG!P37+PPCL_Spot!P37+GT_NG!P37+GT_Spot!P37+Bawana_NG!P37+Bawana_RLNG!P37+Bawana_Spot!P37</f>
        <v>16.626794742163799</v>
      </c>
      <c r="D37" s="195">
        <f t="shared" si="0"/>
        <v>-1.6794742163799725E-2</v>
      </c>
      <c r="E37" s="194">
        <f>PPCL_NG!J37+PPCL_Spot!J37+GT_NG!J37+GT_Spot!J37+Bawana_NG!J37+Bawana_RLNG!J37+Bawana_Spot!J37</f>
        <v>9.1</v>
      </c>
      <c r="F37" s="194">
        <f>PPCL_NG!Q37+PPCL_Spot!Q37+GT_NG!Q37+GT_Spot!Q37+Bawana_NG!Q37+Bawana_RLNG!Q37+Bawana_Spot!Q37</f>
        <v>9.1092012133468145</v>
      </c>
      <c r="G37" s="195">
        <f t="shared" si="1"/>
        <v>-9.201213346814896E-3</v>
      </c>
      <c r="H37" s="194">
        <f>PPCL_NG!K37+PPCL_Spot!K37+GT_NG!K37+GT_Spot!K37+Bawana_NG!K37+Bawana_RLNG!K37+Bawana_Spot!K37</f>
        <v>0</v>
      </c>
      <c r="I37" s="194">
        <f>PPCL_NG!R37+PPCL_Spot!R37+GT_NG!R37+GT_Spot!R37+Bawana_NG!R37+Bawana_RLNG!R37+Bawana_Spot!R37</f>
        <v>0</v>
      </c>
      <c r="J37" s="195">
        <f t="shared" si="2"/>
        <v>0</v>
      </c>
      <c r="K37" s="194">
        <f>PPCL_NG!L37+PPCL_Spot!L37+GT_NG!L37+GT_Spot!L37+Bawana_NG!L37+Bawana_RLNG!L37+Bawana_Spot!L37</f>
        <v>1.98</v>
      </c>
      <c r="L37" s="194">
        <f>PPCL_NG!S37+PPCL_Spot!S37+GT_NG!S37+GT_Spot!S37+Bawana_NG!S37+Bawana_RLNG!S37+Bawana_Spot!S37</f>
        <v>1.9820020222446915</v>
      </c>
      <c r="M37" s="195">
        <f t="shared" si="3"/>
        <v>-2.0020222446914815E-3</v>
      </c>
      <c r="N37" s="194">
        <f>PPCL_NG!M37+PPCL_Spot!M37+GT_NG!M37+GT_Spot!M37+Bawana_NG!M37+Bawana_RLNG!M37+Bawana_Spot!M37</f>
        <v>11.87</v>
      </c>
      <c r="O37" s="194">
        <f>PPCL_NG!T37+PPCL_Spot!T37+GT_NG!T37+GT_Spot!T37+Bawana_NG!T37+Bawana_RLNG!T37+Bawana_Spot!T37</f>
        <v>11.882002022244691</v>
      </c>
      <c r="P37" s="195">
        <f t="shared" si="4"/>
        <v>-1.2002022244692157E-2</v>
      </c>
      <c r="Q37" s="195">
        <f t="shared" si="5"/>
        <v>-3.9999999999998259E-2</v>
      </c>
    </row>
    <row r="38" spans="1:17">
      <c r="A38" s="34" t="s">
        <v>80</v>
      </c>
      <c r="B38" s="194">
        <f>PPCL_NG!I38+PPCL_Spot!I38+GT_NG!I38+GT_Spot!I38+Bawana_NG!I38+Bawana_RLNG!I38+Bawana_Spot!I38</f>
        <v>16.2</v>
      </c>
      <c r="C38" s="194">
        <f>PPCL_NG!P38+PPCL_Spot!P38+GT_NG!P38+GT_Spot!P38+Bawana_NG!P38+Bawana_RLNG!P38+Bawana_Spot!P38</f>
        <v>16.212600466683952</v>
      </c>
      <c r="D38" s="195">
        <f t="shared" si="0"/>
        <v>-1.260046668395276E-2</v>
      </c>
      <c r="E38" s="194">
        <f>PPCL_NG!J38+PPCL_Spot!J38+GT_NG!J38+GT_Spot!J38+Bawana_NG!J38+Bawana_RLNG!J38+Bawana_Spot!J38</f>
        <v>8.8699999999999992</v>
      </c>
      <c r="F38" s="194">
        <f>PPCL_NG!Q38+PPCL_Spot!Q38+GT_NG!Q38+GT_Spot!Q38+Bawana_NG!Q38+Bawana_RLNG!Q38+Bawana_Spot!Q38</f>
        <v>8.8768991444127554</v>
      </c>
      <c r="G38" s="195">
        <f t="shared" si="1"/>
        <v>-6.8991444127561863E-3</v>
      </c>
      <c r="H38" s="194">
        <f>PPCL_NG!K38+PPCL_Spot!K38+GT_NG!K38+GT_Spot!K38+Bawana_NG!K38+Bawana_RLNG!K38+Bawana_Spot!K38</f>
        <v>0</v>
      </c>
      <c r="I38" s="194">
        <f>PPCL_NG!R38+PPCL_Spot!R38+GT_NG!R38+GT_Spot!R38+Bawana_NG!R38+Bawana_RLNG!R38+Bawana_Spot!R38</f>
        <v>0</v>
      </c>
      <c r="J38" s="195">
        <f t="shared" si="2"/>
        <v>0</v>
      </c>
      <c r="K38" s="194">
        <f>PPCL_NG!L38+PPCL_Spot!L38+GT_NG!L38+GT_Spot!L38+Bawana_NG!L38+Bawana_RLNG!L38+Bawana_Spot!L38</f>
        <v>1.93</v>
      </c>
      <c r="L38" s="194">
        <f>PPCL_NG!S38+PPCL_Spot!S38+GT_NG!S38+GT_Spot!S38+Bawana_NG!S38+Bawana_RLNG!S38+Bawana_Spot!S38</f>
        <v>1.931501166709878</v>
      </c>
      <c r="M38" s="195">
        <f t="shared" si="3"/>
        <v>-1.501166709878099E-3</v>
      </c>
      <c r="N38" s="194">
        <f>PPCL_NG!M38+PPCL_Spot!M38+GT_NG!M38+GT_Spot!M38+Bawana_NG!M38+Bawana_RLNG!M38+Bawana_Spot!M38</f>
        <v>11.57</v>
      </c>
      <c r="O38" s="194">
        <f>PPCL_NG!T38+PPCL_Spot!T38+GT_NG!T38+GT_Spot!T38+Bawana_NG!T38+Bawana_RLNG!T38+Bawana_Spot!T38</f>
        <v>11.578999222193415</v>
      </c>
      <c r="P38" s="195">
        <f t="shared" si="4"/>
        <v>-8.9992221934149796E-3</v>
      </c>
      <c r="Q38" s="195">
        <f t="shared" si="5"/>
        <v>-3.0000000000002025E-2</v>
      </c>
    </row>
    <row r="39" spans="1:17">
      <c r="A39" s="34" t="s">
        <v>81</v>
      </c>
      <c r="B39" s="194">
        <f>PPCL_NG!I39+PPCL_Spot!I39+GT_NG!I39+GT_Spot!I39+Bawana_NG!I39+Bawana_RLNG!I39+Bawana_Spot!I39</f>
        <v>16.2</v>
      </c>
      <c r="C39" s="194">
        <f>PPCL_NG!P39+PPCL_Spot!P39+GT_NG!P39+GT_Spot!P39+Bawana_NG!P39+Bawana_RLNG!P39+Bawana_Spot!P39</f>
        <v>16.086595799844435</v>
      </c>
      <c r="D39" s="195">
        <f t="shared" si="0"/>
        <v>0.11340420015556418</v>
      </c>
      <c r="E39" s="194">
        <f>PPCL_NG!J39+PPCL_Spot!J39+GT_NG!J39+GT_Spot!J39+Bawana_NG!J39+Bawana_RLNG!J39+Bawana_Spot!J39</f>
        <v>8.8699999999999992</v>
      </c>
      <c r="F39" s="194">
        <f>PPCL_NG!Q39+PPCL_Spot!Q39+GT_NG!Q39+GT_Spot!Q39+Bawana_NG!Q39+Bawana_RLNG!Q39+Bawana_Spot!Q39</f>
        <v>8.8079077002851935</v>
      </c>
      <c r="G39" s="195">
        <f t="shared" si="1"/>
        <v>6.2092299714805677E-2</v>
      </c>
      <c r="H39" s="194">
        <f>PPCL_NG!K39+PPCL_Spot!K39+GT_NG!K39+GT_Spot!K39+Bawana_NG!K39+Bawana_RLNG!K39+Bawana_Spot!K39</f>
        <v>0</v>
      </c>
      <c r="I39" s="194">
        <f>PPCL_NG!R39+PPCL_Spot!R39+GT_NG!R39+GT_Spot!R39+Bawana_NG!R39+Bawana_RLNG!R39+Bawana_Spot!R39</f>
        <v>0</v>
      </c>
      <c r="J39" s="195">
        <f t="shared" si="2"/>
        <v>0</v>
      </c>
      <c r="K39" s="194">
        <f>PPCL_NG!L39+PPCL_Spot!L39+GT_NG!L39+GT_Spot!L39+Bawana_NG!L39+Bawana_RLNG!L39+Bawana_Spot!L39</f>
        <v>1.93</v>
      </c>
      <c r="L39" s="194">
        <f>PPCL_NG!S39+PPCL_Spot!S39+GT_NG!S39+GT_Spot!S39+Bawana_NG!S39+Bawana_RLNG!S39+Bawana_Spot!S39</f>
        <v>1.9164894996110964</v>
      </c>
      <c r="M39" s="195">
        <f t="shared" si="3"/>
        <v>1.3510500388903557E-2</v>
      </c>
      <c r="N39" s="194">
        <f>PPCL_NG!M39+PPCL_Spot!M39+GT_NG!M39+GT_Spot!M39+Bawana_NG!M39+Bawana_RLNG!M39+Bawana_Spot!M39</f>
        <v>11.57</v>
      </c>
      <c r="O39" s="194">
        <f>PPCL_NG!T39+PPCL_Spot!T39+GT_NG!T39+GT_Spot!T39+Bawana_NG!T39+Bawana_RLNG!T39+Bawana_Spot!T39</f>
        <v>11.489007000259269</v>
      </c>
      <c r="P39" s="195">
        <f t="shared" si="4"/>
        <v>8.0992999740731264E-2</v>
      </c>
      <c r="Q39" s="195">
        <f t="shared" si="5"/>
        <v>0.27000000000000468</v>
      </c>
    </row>
    <row r="40" spans="1:17">
      <c r="A40" s="34" t="s">
        <v>82</v>
      </c>
      <c r="B40" s="194">
        <f>PPCL_NG!I40+PPCL_Spot!I40+GT_NG!I40+GT_Spot!I40+Bawana_NG!I40+Bawana_RLNG!I40+Bawana_Spot!I40</f>
        <v>16.2</v>
      </c>
      <c r="C40" s="194">
        <f>PPCL_NG!P40+PPCL_Spot!P40+GT_NG!P40+GT_Spot!P40+Bawana_NG!P40+Bawana_RLNG!P40+Bawana_Spot!P40</f>
        <v>16.086595799844435</v>
      </c>
      <c r="D40" s="195">
        <f t="shared" si="0"/>
        <v>0.11340420015556418</v>
      </c>
      <c r="E40" s="194">
        <f>PPCL_NG!J40+PPCL_Spot!J40+GT_NG!J40+GT_Spot!J40+Bawana_NG!J40+Bawana_RLNG!J40+Bawana_Spot!J40</f>
        <v>8.8699999999999992</v>
      </c>
      <c r="F40" s="194">
        <f>PPCL_NG!Q40+PPCL_Spot!Q40+GT_NG!Q40+GT_Spot!Q40+Bawana_NG!Q40+Bawana_RLNG!Q40+Bawana_Spot!Q40</f>
        <v>8.8079077002851935</v>
      </c>
      <c r="G40" s="195">
        <f t="shared" si="1"/>
        <v>6.2092299714805677E-2</v>
      </c>
      <c r="H40" s="194">
        <f>PPCL_NG!K40+PPCL_Spot!K40+GT_NG!K40+GT_Spot!K40+Bawana_NG!K40+Bawana_RLNG!K40+Bawana_Spot!K40</f>
        <v>0</v>
      </c>
      <c r="I40" s="194">
        <f>PPCL_NG!R40+PPCL_Spot!R40+GT_NG!R40+GT_Spot!R40+Bawana_NG!R40+Bawana_RLNG!R40+Bawana_Spot!R40</f>
        <v>0</v>
      </c>
      <c r="J40" s="195">
        <f t="shared" si="2"/>
        <v>0</v>
      </c>
      <c r="K40" s="194">
        <f>PPCL_NG!L40+PPCL_Spot!L40+GT_NG!L40+GT_Spot!L40+Bawana_NG!L40+Bawana_RLNG!L40+Bawana_Spot!L40</f>
        <v>1.93</v>
      </c>
      <c r="L40" s="194">
        <f>PPCL_NG!S40+PPCL_Spot!S40+GT_NG!S40+GT_Spot!S40+Bawana_NG!S40+Bawana_RLNG!S40+Bawana_Spot!S40</f>
        <v>1.9164894996110964</v>
      </c>
      <c r="M40" s="195">
        <f t="shared" si="3"/>
        <v>1.3510500388903557E-2</v>
      </c>
      <c r="N40" s="194">
        <f>PPCL_NG!M40+PPCL_Spot!M40+GT_NG!M40+GT_Spot!M40+Bawana_NG!M40+Bawana_RLNG!M40+Bawana_Spot!M40</f>
        <v>11.57</v>
      </c>
      <c r="O40" s="194">
        <f>PPCL_NG!T40+PPCL_Spot!T40+GT_NG!T40+GT_Spot!T40+Bawana_NG!T40+Bawana_RLNG!T40+Bawana_Spot!T40</f>
        <v>11.489007000259269</v>
      </c>
      <c r="P40" s="195">
        <f t="shared" si="4"/>
        <v>8.0992999740731264E-2</v>
      </c>
      <c r="Q40" s="195">
        <f t="shared" si="5"/>
        <v>0.27000000000000468</v>
      </c>
    </row>
    <row r="41" spans="1:17">
      <c r="A41" s="34" t="s">
        <v>83</v>
      </c>
      <c r="B41" s="194">
        <f>PPCL_NG!I41+PPCL_Spot!I41+GT_NG!I41+GT_Spot!I41+Bawana_NG!I41+Bawana_RLNG!I41+Bawana_Spot!I41</f>
        <v>16.2</v>
      </c>
      <c r="C41" s="194">
        <f>PPCL_NG!P41+PPCL_Spot!P41+GT_NG!P41+GT_Spot!P41+Bawana_NG!P41+Bawana_RLNG!P41+Bawana_Spot!P41</f>
        <v>16.086595799844435</v>
      </c>
      <c r="D41" s="195">
        <f t="shared" si="0"/>
        <v>0.11340420015556418</v>
      </c>
      <c r="E41" s="194">
        <f>PPCL_NG!J41+PPCL_Spot!J41+GT_NG!J41+GT_Spot!J41+Bawana_NG!J41+Bawana_RLNG!J41+Bawana_Spot!J41</f>
        <v>8.8699999999999992</v>
      </c>
      <c r="F41" s="194">
        <f>PPCL_NG!Q41+PPCL_Spot!Q41+GT_NG!Q41+GT_Spot!Q41+Bawana_NG!Q41+Bawana_RLNG!Q41+Bawana_Spot!Q41</f>
        <v>8.8079077002851935</v>
      </c>
      <c r="G41" s="195">
        <f t="shared" si="1"/>
        <v>6.2092299714805677E-2</v>
      </c>
      <c r="H41" s="194">
        <f>PPCL_NG!K41+PPCL_Spot!K41+GT_NG!K41+GT_Spot!K41+Bawana_NG!K41+Bawana_RLNG!K41+Bawana_Spot!K41</f>
        <v>0</v>
      </c>
      <c r="I41" s="194">
        <f>PPCL_NG!R41+PPCL_Spot!R41+GT_NG!R41+GT_Spot!R41+Bawana_NG!R41+Bawana_RLNG!R41+Bawana_Spot!R41</f>
        <v>0</v>
      </c>
      <c r="J41" s="195">
        <f t="shared" si="2"/>
        <v>0</v>
      </c>
      <c r="K41" s="194">
        <f>PPCL_NG!L41+PPCL_Spot!L41+GT_NG!L41+GT_Spot!L41+Bawana_NG!L41+Bawana_RLNG!L41+Bawana_Spot!L41</f>
        <v>1.93</v>
      </c>
      <c r="L41" s="194">
        <f>PPCL_NG!S41+PPCL_Spot!S41+GT_NG!S41+GT_Spot!S41+Bawana_NG!S41+Bawana_RLNG!S41+Bawana_Spot!S41</f>
        <v>1.9164894996110964</v>
      </c>
      <c r="M41" s="195">
        <f t="shared" si="3"/>
        <v>1.3510500388903557E-2</v>
      </c>
      <c r="N41" s="194">
        <f>PPCL_NG!M41+PPCL_Spot!M41+GT_NG!M41+GT_Spot!M41+Bawana_NG!M41+Bawana_RLNG!M41+Bawana_Spot!M41</f>
        <v>11.57</v>
      </c>
      <c r="O41" s="194">
        <f>PPCL_NG!T41+PPCL_Spot!T41+GT_NG!T41+GT_Spot!T41+Bawana_NG!T41+Bawana_RLNG!T41+Bawana_Spot!T41</f>
        <v>11.489007000259269</v>
      </c>
      <c r="P41" s="195">
        <f t="shared" si="4"/>
        <v>8.0992999740731264E-2</v>
      </c>
      <c r="Q41" s="195">
        <f t="shared" si="5"/>
        <v>0.27000000000000468</v>
      </c>
    </row>
    <row r="42" spans="1:17">
      <c r="A42" s="34" t="s">
        <v>84</v>
      </c>
      <c r="B42" s="194">
        <f>PPCL_NG!I42+PPCL_Spot!I42+GT_NG!I42+GT_Spot!I42+Bawana_NG!I42+Bawana_RLNG!I42+Bawana_Spot!I42</f>
        <v>16.2</v>
      </c>
      <c r="C42" s="194">
        <f>PPCL_NG!P42+PPCL_Spot!P42+GT_NG!P42+GT_Spot!P42+Bawana_NG!P42+Bawana_RLNG!P42+Bawana_Spot!P42</f>
        <v>16.086595799844435</v>
      </c>
      <c r="D42" s="195">
        <f t="shared" si="0"/>
        <v>0.11340420015556418</v>
      </c>
      <c r="E42" s="194">
        <f>PPCL_NG!J42+PPCL_Spot!J42+GT_NG!J42+GT_Spot!J42+Bawana_NG!J42+Bawana_RLNG!J42+Bawana_Spot!J42</f>
        <v>8.8699999999999992</v>
      </c>
      <c r="F42" s="194">
        <f>PPCL_NG!Q42+PPCL_Spot!Q42+GT_NG!Q42+GT_Spot!Q42+Bawana_NG!Q42+Bawana_RLNG!Q42+Bawana_Spot!Q42</f>
        <v>8.8079077002851935</v>
      </c>
      <c r="G42" s="195">
        <f t="shared" si="1"/>
        <v>6.2092299714805677E-2</v>
      </c>
      <c r="H42" s="194">
        <f>PPCL_NG!K42+PPCL_Spot!K42+GT_NG!K42+GT_Spot!K42+Bawana_NG!K42+Bawana_RLNG!K42+Bawana_Spot!K42</f>
        <v>0</v>
      </c>
      <c r="I42" s="194">
        <f>PPCL_NG!R42+PPCL_Spot!R42+GT_NG!R42+GT_Spot!R42+Bawana_NG!R42+Bawana_RLNG!R42+Bawana_Spot!R42</f>
        <v>0</v>
      </c>
      <c r="J42" s="195">
        <f t="shared" si="2"/>
        <v>0</v>
      </c>
      <c r="K42" s="194">
        <f>PPCL_NG!L42+PPCL_Spot!L42+GT_NG!L42+GT_Spot!L42+Bawana_NG!L42+Bawana_RLNG!L42+Bawana_Spot!L42</f>
        <v>1.93</v>
      </c>
      <c r="L42" s="194">
        <f>PPCL_NG!S42+PPCL_Spot!S42+GT_NG!S42+GT_Spot!S42+Bawana_NG!S42+Bawana_RLNG!S42+Bawana_Spot!S42</f>
        <v>1.9164894996110964</v>
      </c>
      <c r="M42" s="195">
        <f t="shared" si="3"/>
        <v>1.3510500388903557E-2</v>
      </c>
      <c r="N42" s="194">
        <f>PPCL_NG!M42+PPCL_Spot!M42+GT_NG!M42+GT_Spot!M42+Bawana_NG!M42+Bawana_RLNG!M42+Bawana_Spot!M42</f>
        <v>11.57</v>
      </c>
      <c r="O42" s="194">
        <f>PPCL_NG!T42+PPCL_Spot!T42+GT_NG!T42+GT_Spot!T42+Bawana_NG!T42+Bawana_RLNG!T42+Bawana_Spot!T42</f>
        <v>11.489007000259269</v>
      </c>
      <c r="P42" s="195">
        <f t="shared" si="4"/>
        <v>8.0992999740731264E-2</v>
      </c>
      <c r="Q42" s="195">
        <f t="shared" si="5"/>
        <v>0.27000000000000468</v>
      </c>
    </row>
    <row r="43" spans="1:17">
      <c r="A43" s="34" t="s">
        <v>85</v>
      </c>
      <c r="B43" s="194">
        <f>PPCL_NG!I43+PPCL_Spot!I43+GT_NG!I43+GT_Spot!I43+Bawana_NG!I43+Bawana_RLNG!I43+Bawana_Spot!I43</f>
        <v>16.2</v>
      </c>
      <c r="C43" s="194">
        <f>PPCL_NG!P43+PPCL_Spot!P43+GT_NG!P43+GT_Spot!P43+Bawana_NG!P43+Bawana_RLNG!P43+Bawana_Spot!P43</f>
        <v>16.086595799844435</v>
      </c>
      <c r="D43" s="195">
        <f t="shared" si="0"/>
        <v>0.11340420015556418</v>
      </c>
      <c r="E43" s="194">
        <f>PPCL_NG!J43+PPCL_Spot!J43+GT_NG!J43+GT_Spot!J43+Bawana_NG!J43+Bawana_RLNG!J43+Bawana_Spot!J43</f>
        <v>8.8699999999999992</v>
      </c>
      <c r="F43" s="194">
        <f>PPCL_NG!Q43+PPCL_Spot!Q43+GT_NG!Q43+GT_Spot!Q43+Bawana_NG!Q43+Bawana_RLNG!Q43+Bawana_Spot!Q43</f>
        <v>8.8079077002851935</v>
      </c>
      <c r="G43" s="195">
        <f t="shared" si="1"/>
        <v>6.2092299714805677E-2</v>
      </c>
      <c r="H43" s="194">
        <f>PPCL_NG!K43+PPCL_Spot!K43+GT_NG!K43+GT_Spot!K43+Bawana_NG!K43+Bawana_RLNG!K43+Bawana_Spot!K43</f>
        <v>0</v>
      </c>
      <c r="I43" s="194">
        <f>PPCL_NG!R43+PPCL_Spot!R43+GT_NG!R43+GT_Spot!R43+Bawana_NG!R43+Bawana_RLNG!R43+Bawana_Spot!R43</f>
        <v>0</v>
      </c>
      <c r="J43" s="195">
        <f t="shared" si="2"/>
        <v>0</v>
      </c>
      <c r="K43" s="194">
        <f>PPCL_NG!L43+PPCL_Spot!L43+GT_NG!L43+GT_Spot!L43+Bawana_NG!L43+Bawana_RLNG!L43+Bawana_Spot!L43</f>
        <v>1.93</v>
      </c>
      <c r="L43" s="194">
        <f>PPCL_NG!S43+PPCL_Spot!S43+GT_NG!S43+GT_Spot!S43+Bawana_NG!S43+Bawana_RLNG!S43+Bawana_Spot!S43</f>
        <v>1.9164894996110964</v>
      </c>
      <c r="M43" s="195">
        <f t="shared" si="3"/>
        <v>1.3510500388903557E-2</v>
      </c>
      <c r="N43" s="194">
        <f>PPCL_NG!M43+PPCL_Spot!M43+GT_NG!M43+GT_Spot!M43+Bawana_NG!M43+Bawana_RLNG!M43+Bawana_Spot!M43</f>
        <v>11.57</v>
      </c>
      <c r="O43" s="194">
        <f>PPCL_NG!T43+PPCL_Spot!T43+GT_NG!T43+GT_Spot!T43+Bawana_NG!T43+Bawana_RLNG!T43+Bawana_Spot!T43</f>
        <v>11.489007000259269</v>
      </c>
      <c r="P43" s="195">
        <f t="shared" si="4"/>
        <v>8.0992999740731264E-2</v>
      </c>
      <c r="Q43" s="195">
        <f t="shared" si="5"/>
        <v>0.27000000000000468</v>
      </c>
    </row>
    <row r="44" spans="1:17">
      <c r="A44" s="34" t="s">
        <v>86</v>
      </c>
      <c r="B44" s="194">
        <f>PPCL_NG!I44+PPCL_Spot!I44+GT_NG!I44+GT_Spot!I44+Bawana_NG!I44+Bawana_RLNG!I44+Bawana_Spot!I44</f>
        <v>16.2</v>
      </c>
      <c r="C44" s="194">
        <f>PPCL_NG!P44+PPCL_Spot!P44+GT_NG!P44+GT_Spot!P44+Bawana_NG!P44+Bawana_RLNG!P44+Bawana_Spot!P44</f>
        <v>16.086595799844435</v>
      </c>
      <c r="D44" s="195">
        <f t="shared" si="0"/>
        <v>0.11340420015556418</v>
      </c>
      <c r="E44" s="194">
        <f>PPCL_NG!J44+PPCL_Spot!J44+GT_NG!J44+GT_Spot!J44+Bawana_NG!J44+Bawana_RLNG!J44+Bawana_Spot!J44</f>
        <v>8.8699999999999992</v>
      </c>
      <c r="F44" s="194">
        <f>PPCL_NG!Q44+PPCL_Spot!Q44+GT_NG!Q44+GT_Spot!Q44+Bawana_NG!Q44+Bawana_RLNG!Q44+Bawana_Spot!Q44</f>
        <v>8.8079077002851935</v>
      </c>
      <c r="G44" s="195">
        <f t="shared" si="1"/>
        <v>6.2092299714805677E-2</v>
      </c>
      <c r="H44" s="194">
        <f>PPCL_NG!K44+PPCL_Spot!K44+GT_NG!K44+GT_Spot!K44+Bawana_NG!K44+Bawana_RLNG!K44+Bawana_Spot!K44</f>
        <v>0</v>
      </c>
      <c r="I44" s="194">
        <f>PPCL_NG!R44+PPCL_Spot!R44+GT_NG!R44+GT_Spot!R44+Bawana_NG!R44+Bawana_RLNG!R44+Bawana_Spot!R44</f>
        <v>0</v>
      </c>
      <c r="J44" s="195">
        <f t="shared" si="2"/>
        <v>0</v>
      </c>
      <c r="K44" s="194">
        <f>PPCL_NG!L44+PPCL_Spot!L44+GT_NG!L44+GT_Spot!L44+Bawana_NG!L44+Bawana_RLNG!L44+Bawana_Spot!L44</f>
        <v>1.93</v>
      </c>
      <c r="L44" s="194">
        <f>PPCL_NG!S44+PPCL_Spot!S44+GT_NG!S44+GT_Spot!S44+Bawana_NG!S44+Bawana_RLNG!S44+Bawana_Spot!S44</f>
        <v>1.9164894996110964</v>
      </c>
      <c r="M44" s="195">
        <f t="shared" si="3"/>
        <v>1.3510500388903557E-2</v>
      </c>
      <c r="N44" s="194">
        <f>PPCL_NG!M44+PPCL_Spot!M44+GT_NG!M44+GT_Spot!M44+Bawana_NG!M44+Bawana_RLNG!M44+Bawana_Spot!M44</f>
        <v>11.57</v>
      </c>
      <c r="O44" s="194">
        <f>PPCL_NG!T44+PPCL_Spot!T44+GT_NG!T44+GT_Spot!T44+Bawana_NG!T44+Bawana_RLNG!T44+Bawana_Spot!T44</f>
        <v>11.489007000259269</v>
      </c>
      <c r="P44" s="195">
        <f t="shared" si="4"/>
        <v>8.0992999740731264E-2</v>
      </c>
      <c r="Q44" s="195">
        <f t="shared" si="5"/>
        <v>0.27000000000000468</v>
      </c>
    </row>
    <row r="45" spans="1:17">
      <c r="A45" s="34" t="s">
        <v>87</v>
      </c>
      <c r="B45" s="194">
        <f>PPCL_NG!I45+PPCL_Spot!I45+GT_NG!I45+GT_Spot!I45+Bawana_NG!I45+Bawana_RLNG!I45+Bawana_Spot!I45</f>
        <v>16.2</v>
      </c>
      <c r="C45" s="194">
        <f>PPCL_NG!P45+PPCL_Spot!P45+GT_NG!P45+GT_Spot!P45+Bawana_NG!P45+Bawana_RLNG!P45+Bawana_Spot!P45</f>
        <v>16.086595799844435</v>
      </c>
      <c r="D45" s="195">
        <f t="shared" si="0"/>
        <v>0.11340420015556418</v>
      </c>
      <c r="E45" s="194">
        <f>PPCL_NG!J45+PPCL_Spot!J45+GT_NG!J45+GT_Spot!J45+Bawana_NG!J45+Bawana_RLNG!J45+Bawana_Spot!J45</f>
        <v>8.8699999999999992</v>
      </c>
      <c r="F45" s="194">
        <f>PPCL_NG!Q45+PPCL_Spot!Q45+GT_NG!Q45+GT_Spot!Q45+Bawana_NG!Q45+Bawana_RLNG!Q45+Bawana_Spot!Q45</f>
        <v>8.8079077002851935</v>
      </c>
      <c r="G45" s="195">
        <f t="shared" si="1"/>
        <v>6.2092299714805677E-2</v>
      </c>
      <c r="H45" s="194">
        <f>PPCL_NG!K45+PPCL_Spot!K45+GT_NG!K45+GT_Spot!K45+Bawana_NG!K45+Bawana_RLNG!K45+Bawana_Spot!K45</f>
        <v>0</v>
      </c>
      <c r="I45" s="194">
        <f>PPCL_NG!R45+PPCL_Spot!R45+GT_NG!R45+GT_Spot!R45+Bawana_NG!R45+Bawana_RLNG!R45+Bawana_Spot!R45</f>
        <v>0</v>
      </c>
      <c r="J45" s="195">
        <f t="shared" si="2"/>
        <v>0</v>
      </c>
      <c r="K45" s="194">
        <f>PPCL_NG!L45+PPCL_Spot!L45+GT_NG!L45+GT_Spot!L45+Bawana_NG!L45+Bawana_RLNG!L45+Bawana_Spot!L45</f>
        <v>1.93</v>
      </c>
      <c r="L45" s="194">
        <f>PPCL_NG!S45+PPCL_Spot!S45+GT_NG!S45+GT_Spot!S45+Bawana_NG!S45+Bawana_RLNG!S45+Bawana_Spot!S45</f>
        <v>1.9164894996110964</v>
      </c>
      <c r="M45" s="195">
        <f t="shared" si="3"/>
        <v>1.3510500388903557E-2</v>
      </c>
      <c r="N45" s="194">
        <f>PPCL_NG!M45+PPCL_Spot!M45+GT_NG!M45+GT_Spot!M45+Bawana_NG!M45+Bawana_RLNG!M45+Bawana_Spot!M45</f>
        <v>11.57</v>
      </c>
      <c r="O45" s="194">
        <f>PPCL_NG!T45+PPCL_Spot!T45+GT_NG!T45+GT_Spot!T45+Bawana_NG!T45+Bawana_RLNG!T45+Bawana_Spot!T45</f>
        <v>11.489007000259269</v>
      </c>
      <c r="P45" s="195">
        <f t="shared" si="4"/>
        <v>8.0992999740731264E-2</v>
      </c>
      <c r="Q45" s="195">
        <f t="shared" si="5"/>
        <v>0.27000000000000468</v>
      </c>
    </row>
    <row r="46" spans="1:17">
      <c r="A46" s="34" t="s">
        <v>88</v>
      </c>
      <c r="B46" s="194">
        <f>PPCL_NG!I46+PPCL_Spot!I46+GT_NG!I46+GT_Spot!I46+Bawana_NG!I46+Bawana_RLNG!I46+Bawana_Spot!I46</f>
        <v>16.2</v>
      </c>
      <c r="C46" s="194">
        <f>PPCL_NG!P46+PPCL_Spot!P46+GT_NG!P46+GT_Spot!P46+Bawana_NG!P46+Bawana_RLNG!P46+Bawana_Spot!P46</f>
        <v>16.086595799844435</v>
      </c>
      <c r="D46" s="195">
        <f t="shared" si="0"/>
        <v>0.11340420015556418</v>
      </c>
      <c r="E46" s="194">
        <f>PPCL_NG!J46+PPCL_Spot!J46+GT_NG!J46+GT_Spot!J46+Bawana_NG!J46+Bawana_RLNG!J46+Bawana_Spot!J46</f>
        <v>8.8699999999999992</v>
      </c>
      <c r="F46" s="194">
        <f>PPCL_NG!Q46+PPCL_Spot!Q46+GT_NG!Q46+GT_Spot!Q46+Bawana_NG!Q46+Bawana_RLNG!Q46+Bawana_Spot!Q46</f>
        <v>8.8079077002851935</v>
      </c>
      <c r="G46" s="195">
        <f t="shared" si="1"/>
        <v>6.2092299714805677E-2</v>
      </c>
      <c r="H46" s="194">
        <f>PPCL_NG!K46+PPCL_Spot!K46+GT_NG!K46+GT_Spot!K46+Bawana_NG!K46+Bawana_RLNG!K46+Bawana_Spot!K46</f>
        <v>0</v>
      </c>
      <c r="I46" s="194">
        <f>PPCL_NG!R46+PPCL_Spot!R46+GT_NG!R46+GT_Spot!R46+Bawana_NG!R46+Bawana_RLNG!R46+Bawana_Spot!R46</f>
        <v>0</v>
      </c>
      <c r="J46" s="195">
        <f t="shared" si="2"/>
        <v>0</v>
      </c>
      <c r="K46" s="194">
        <f>PPCL_NG!L46+PPCL_Spot!L46+GT_NG!L46+GT_Spot!L46+Bawana_NG!L46+Bawana_RLNG!L46+Bawana_Spot!L46</f>
        <v>1.93</v>
      </c>
      <c r="L46" s="194">
        <f>PPCL_NG!S46+PPCL_Spot!S46+GT_NG!S46+GT_Spot!S46+Bawana_NG!S46+Bawana_RLNG!S46+Bawana_Spot!S46</f>
        <v>1.9164894996110964</v>
      </c>
      <c r="M46" s="195">
        <f t="shared" si="3"/>
        <v>1.3510500388903557E-2</v>
      </c>
      <c r="N46" s="194">
        <f>PPCL_NG!M46+PPCL_Spot!M46+GT_NG!M46+GT_Spot!M46+Bawana_NG!M46+Bawana_RLNG!M46+Bawana_Spot!M46</f>
        <v>11.57</v>
      </c>
      <c r="O46" s="194">
        <f>PPCL_NG!T46+PPCL_Spot!T46+GT_NG!T46+GT_Spot!T46+Bawana_NG!T46+Bawana_RLNG!T46+Bawana_Spot!T46</f>
        <v>11.489007000259269</v>
      </c>
      <c r="P46" s="195">
        <f t="shared" si="4"/>
        <v>8.0992999740731264E-2</v>
      </c>
      <c r="Q46" s="195">
        <f t="shared" si="5"/>
        <v>0.27000000000000468</v>
      </c>
    </row>
    <row r="47" spans="1:17">
      <c r="A47" s="34" t="s">
        <v>89</v>
      </c>
      <c r="B47" s="194">
        <f>PPCL_NG!I47+PPCL_Spot!I47+GT_NG!I47+GT_Spot!I47+Bawana_NG!I47+Bawana_RLNG!I47+Bawana_Spot!I47</f>
        <v>16.2</v>
      </c>
      <c r="C47" s="194">
        <f>PPCL_NG!P47+PPCL_Spot!P47+GT_NG!P47+GT_Spot!P47+Bawana_NG!P47+Bawana_RLNG!P47+Bawana_Spot!P47</f>
        <v>15.905989110707802</v>
      </c>
      <c r="D47" s="195">
        <f t="shared" si="0"/>
        <v>0.29401088929219732</v>
      </c>
      <c r="E47" s="194">
        <f>PPCL_NG!J47+PPCL_Spot!J47+GT_NG!J47+GT_Spot!J47+Bawana_NG!J47+Bawana_RLNG!J47+Bawana_Spot!J47</f>
        <v>8.8699999999999992</v>
      </c>
      <c r="F47" s="194">
        <f>PPCL_NG!Q47+PPCL_Spot!Q47+GT_NG!Q47+GT_Spot!Q47+Bawana_NG!Q47+Bawana_RLNG!Q47+Bawana_Spot!Q47</f>
        <v>8.7090199637023584</v>
      </c>
      <c r="G47" s="195">
        <f t="shared" si="1"/>
        <v>0.16098003629764079</v>
      </c>
      <c r="H47" s="194">
        <f>PPCL_NG!K47+PPCL_Spot!K47+GT_NG!K47+GT_Spot!K47+Bawana_NG!K47+Bawana_RLNG!K47+Bawana_Spot!K47</f>
        <v>0</v>
      </c>
      <c r="I47" s="194">
        <f>PPCL_NG!R47+PPCL_Spot!R47+GT_NG!R47+GT_Spot!R47+Bawana_NG!R47+Bawana_RLNG!R47+Bawana_Spot!R47</f>
        <v>0</v>
      </c>
      <c r="J47" s="195">
        <f t="shared" si="2"/>
        <v>0</v>
      </c>
      <c r="K47" s="194">
        <f>PPCL_NG!L47+PPCL_Spot!L47+GT_NG!L47+GT_Spot!L47+Bawana_NG!L47+Bawana_RLNG!L47+Bawana_Spot!L47</f>
        <v>1.93</v>
      </c>
      <c r="L47" s="194">
        <f>PPCL_NG!S47+PPCL_Spot!S47+GT_NG!S47+GT_Spot!S47+Bawana_NG!S47+Bawana_RLNG!S47+Bawana_Spot!S47</f>
        <v>1.8949727767695097</v>
      </c>
      <c r="M47" s="195">
        <f t="shared" si="3"/>
        <v>3.5027223230490234E-2</v>
      </c>
      <c r="N47" s="194">
        <f>PPCL_NG!M47+PPCL_Spot!M47+GT_NG!M47+GT_Spot!M47+Bawana_NG!M47+Bawana_RLNG!M47+Bawana_Spot!M47</f>
        <v>11.57</v>
      </c>
      <c r="O47" s="194">
        <f>PPCL_NG!T47+PPCL_Spot!T47+GT_NG!T47+GT_Spot!T47+Bawana_NG!T47+Bawana_RLNG!T47+Bawana_Spot!T47</f>
        <v>11.360018148820327</v>
      </c>
      <c r="P47" s="195">
        <f t="shared" si="4"/>
        <v>0.20998185117967338</v>
      </c>
      <c r="Q47" s="195">
        <f t="shared" si="5"/>
        <v>0.70000000000000173</v>
      </c>
    </row>
    <row r="48" spans="1:17">
      <c r="A48" s="34" t="s">
        <v>90</v>
      </c>
      <c r="B48" s="194">
        <f>PPCL_NG!I48+PPCL_Spot!I48+GT_NG!I48+GT_Spot!I48+Bawana_NG!I48+Bawana_RLNG!I48+Bawana_Spot!I48</f>
        <v>16.2</v>
      </c>
      <c r="C48" s="194">
        <f>PPCL_NG!P48+PPCL_Spot!P48+GT_NG!P48+GT_Spot!P48+Bawana_NG!P48+Bawana_RLNG!P48+Bawana_Spot!P48</f>
        <v>15.905989110707802</v>
      </c>
      <c r="D48" s="195">
        <f t="shared" si="0"/>
        <v>0.29401088929219732</v>
      </c>
      <c r="E48" s="194">
        <f>PPCL_NG!J48+PPCL_Spot!J48+GT_NG!J48+GT_Spot!J48+Bawana_NG!J48+Bawana_RLNG!J48+Bawana_Spot!J48</f>
        <v>8.8699999999999992</v>
      </c>
      <c r="F48" s="194">
        <f>PPCL_NG!Q48+PPCL_Spot!Q48+GT_NG!Q48+GT_Spot!Q48+Bawana_NG!Q48+Bawana_RLNG!Q48+Bawana_Spot!Q48</f>
        <v>8.7090199637023584</v>
      </c>
      <c r="G48" s="195">
        <f t="shared" si="1"/>
        <v>0.16098003629764079</v>
      </c>
      <c r="H48" s="194">
        <f>PPCL_NG!K48+PPCL_Spot!K48+GT_NG!K48+GT_Spot!K48+Bawana_NG!K48+Bawana_RLNG!K48+Bawana_Spot!K48</f>
        <v>0</v>
      </c>
      <c r="I48" s="194">
        <f>PPCL_NG!R48+PPCL_Spot!R48+GT_NG!R48+GT_Spot!R48+Bawana_NG!R48+Bawana_RLNG!R48+Bawana_Spot!R48</f>
        <v>0</v>
      </c>
      <c r="J48" s="195">
        <f t="shared" si="2"/>
        <v>0</v>
      </c>
      <c r="K48" s="194">
        <f>PPCL_NG!L48+PPCL_Spot!L48+GT_NG!L48+GT_Spot!L48+Bawana_NG!L48+Bawana_RLNG!L48+Bawana_Spot!L48</f>
        <v>1.93</v>
      </c>
      <c r="L48" s="194">
        <f>PPCL_NG!S48+PPCL_Spot!S48+GT_NG!S48+GT_Spot!S48+Bawana_NG!S48+Bawana_RLNG!S48+Bawana_Spot!S48</f>
        <v>1.8949727767695097</v>
      </c>
      <c r="M48" s="195">
        <f t="shared" si="3"/>
        <v>3.5027223230490234E-2</v>
      </c>
      <c r="N48" s="194">
        <f>PPCL_NG!M48+PPCL_Spot!M48+GT_NG!M48+GT_Spot!M48+Bawana_NG!M48+Bawana_RLNG!M48+Bawana_Spot!M48</f>
        <v>11.57</v>
      </c>
      <c r="O48" s="194">
        <f>PPCL_NG!T48+PPCL_Spot!T48+GT_NG!T48+GT_Spot!T48+Bawana_NG!T48+Bawana_RLNG!T48+Bawana_Spot!T48</f>
        <v>11.360018148820327</v>
      </c>
      <c r="P48" s="195">
        <f t="shared" si="4"/>
        <v>0.20998185117967338</v>
      </c>
      <c r="Q48" s="195">
        <f t="shared" si="5"/>
        <v>0.70000000000000173</v>
      </c>
    </row>
    <row r="49" spans="1:17">
      <c r="A49" s="34" t="s">
        <v>91</v>
      </c>
      <c r="B49" s="194">
        <f>PPCL_NG!I49+PPCL_Spot!I49+GT_NG!I49+GT_Spot!I49+Bawana_NG!I49+Bawana_RLNG!I49+Bawana_Spot!I49</f>
        <v>16.2</v>
      </c>
      <c r="C49" s="194">
        <f>PPCL_NG!P49+PPCL_Spot!P49+GT_NG!P49+GT_Spot!P49+Bawana_NG!P49+Bawana_RLNG!P49+Bawana_Spot!P49</f>
        <v>16.086595799844435</v>
      </c>
      <c r="D49" s="195">
        <f t="shared" si="0"/>
        <v>0.11340420015556418</v>
      </c>
      <c r="E49" s="194">
        <f>PPCL_NG!J49+PPCL_Spot!J49+GT_NG!J49+GT_Spot!J49+Bawana_NG!J49+Bawana_RLNG!J49+Bawana_Spot!J49</f>
        <v>8.8699999999999992</v>
      </c>
      <c r="F49" s="194">
        <f>PPCL_NG!Q49+PPCL_Spot!Q49+GT_NG!Q49+GT_Spot!Q49+Bawana_NG!Q49+Bawana_RLNG!Q49+Bawana_Spot!Q49</f>
        <v>8.8079077002851935</v>
      </c>
      <c r="G49" s="195">
        <f t="shared" si="1"/>
        <v>6.2092299714805677E-2</v>
      </c>
      <c r="H49" s="194">
        <f>PPCL_NG!K49+PPCL_Spot!K49+GT_NG!K49+GT_Spot!K49+Bawana_NG!K49+Bawana_RLNG!K49+Bawana_Spot!K49</f>
        <v>0</v>
      </c>
      <c r="I49" s="194">
        <f>PPCL_NG!R49+PPCL_Spot!R49+GT_NG!R49+GT_Spot!R49+Bawana_NG!R49+Bawana_RLNG!R49+Bawana_Spot!R49</f>
        <v>0</v>
      </c>
      <c r="J49" s="195">
        <f t="shared" si="2"/>
        <v>0</v>
      </c>
      <c r="K49" s="194">
        <f>PPCL_NG!L49+PPCL_Spot!L49+GT_NG!L49+GT_Spot!L49+Bawana_NG!L49+Bawana_RLNG!L49+Bawana_Spot!L49</f>
        <v>1.93</v>
      </c>
      <c r="L49" s="194">
        <f>PPCL_NG!S49+PPCL_Spot!S49+GT_NG!S49+GT_Spot!S49+Bawana_NG!S49+Bawana_RLNG!S49+Bawana_Spot!S49</f>
        <v>1.9164894996110964</v>
      </c>
      <c r="M49" s="195">
        <f t="shared" si="3"/>
        <v>1.3510500388903557E-2</v>
      </c>
      <c r="N49" s="194">
        <f>PPCL_NG!M49+PPCL_Spot!M49+GT_NG!M49+GT_Spot!M49+Bawana_NG!M49+Bawana_RLNG!M49+Bawana_Spot!M49</f>
        <v>11.57</v>
      </c>
      <c r="O49" s="194">
        <f>PPCL_NG!T49+PPCL_Spot!T49+GT_NG!T49+GT_Spot!T49+Bawana_NG!T49+Bawana_RLNG!T49+Bawana_Spot!T49</f>
        <v>11.489007000259269</v>
      </c>
      <c r="P49" s="195">
        <f t="shared" si="4"/>
        <v>8.0992999740731264E-2</v>
      </c>
      <c r="Q49" s="195">
        <f t="shared" si="5"/>
        <v>0.27000000000000468</v>
      </c>
    </row>
    <row r="50" spans="1:17">
      <c r="A50" s="34" t="s">
        <v>92</v>
      </c>
      <c r="B50" s="194">
        <f>PPCL_NG!I50+PPCL_Spot!I50+GT_NG!I50+GT_Spot!I50+Bawana_NG!I50+Bawana_RLNG!I50+Bawana_Spot!I50</f>
        <v>16.2</v>
      </c>
      <c r="C50" s="194">
        <f>PPCL_NG!P50+PPCL_Spot!P50+GT_NG!P50+GT_Spot!P50+Bawana_NG!P50+Bawana_RLNG!P50+Bawana_Spot!P50</f>
        <v>16.086595799844435</v>
      </c>
      <c r="D50" s="195">
        <f t="shared" si="0"/>
        <v>0.11340420015556418</v>
      </c>
      <c r="E50" s="194">
        <f>PPCL_NG!J50+PPCL_Spot!J50+GT_NG!J50+GT_Spot!J50+Bawana_NG!J50+Bawana_RLNG!J50+Bawana_Spot!J50</f>
        <v>8.8699999999999992</v>
      </c>
      <c r="F50" s="194">
        <f>PPCL_NG!Q50+PPCL_Spot!Q50+GT_NG!Q50+GT_Spot!Q50+Bawana_NG!Q50+Bawana_RLNG!Q50+Bawana_Spot!Q50</f>
        <v>8.8079077002851935</v>
      </c>
      <c r="G50" s="195">
        <f t="shared" si="1"/>
        <v>6.2092299714805677E-2</v>
      </c>
      <c r="H50" s="194">
        <f>PPCL_NG!K50+PPCL_Spot!K50+GT_NG!K50+GT_Spot!K50+Bawana_NG!K50+Bawana_RLNG!K50+Bawana_Spot!K50</f>
        <v>0</v>
      </c>
      <c r="I50" s="194">
        <f>PPCL_NG!R50+PPCL_Spot!R50+GT_NG!R50+GT_Spot!R50+Bawana_NG!R50+Bawana_RLNG!R50+Bawana_Spot!R50</f>
        <v>0</v>
      </c>
      <c r="J50" s="195">
        <f t="shared" si="2"/>
        <v>0</v>
      </c>
      <c r="K50" s="194">
        <f>PPCL_NG!L50+PPCL_Spot!L50+GT_NG!L50+GT_Spot!L50+Bawana_NG!L50+Bawana_RLNG!L50+Bawana_Spot!L50</f>
        <v>1.93</v>
      </c>
      <c r="L50" s="194">
        <f>PPCL_NG!S50+PPCL_Spot!S50+GT_NG!S50+GT_Spot!S50+Bawana_NG!S50+Bawana_RLNG!S50+Bawana_Spot!S50</f>
        <v>1.9164894996110964</v>
      </c>
      <c r="M50" s="195">
        <f t="shared" si="3"/>
        <v>1.3510500388903557E-2</v>
      </c>
      <c r="N50" s="194">
        <f>PPCL_NG!M50+PPCL_Spot!M50+GT_NG!M50+GT_Spot!M50+Bawana_NG!M50+Bawana_RLNG!M50+Bawana_Spot!M50</f>
        <v>11.57</v>
      </c>
      <c r="O50" s="194">
        <f>PPCL_NG!T50+PPCL_Spot!T50+GT_NG!T50+GT_Spot!T50+Bawana_NG!T50+Bawana_RLNG!T50+Bawana_Spot!T50</f>
        <v>11.489007000259269</v>
      </c>
      <c r="P50" s="195">
        <f t="shared" si="4"/>
        <v>8.0992999740731264E-2</v>
      </c>
      <c r="Q50" s="195">
        <f t="shared" si="5"/>
        <v>0.27000000000000468</v>
      </c>
    </row>
    <row r="51" spans="1:17">
      <c r="A51" s="34" t="s">
        <v>93</v>
      </c>
      <c r="B51" s="194">
        <f>PPCL_NG!I51+PPCL_Spot!I51+GT_NG!I51+GT_Spot!I51+Bawana_NG!I51+Bawana_RLNG!I51+Bawana_Spot!I51</f>
        <v>16.2</v>
      </c>
      <c r="C51" s="194">
        <f>PPCL_NG!P51+PPCL_Spot!P51+GT_NG!P51+GT_Spot!P51+Bawana_NG!P51+Bawana_RLNG!P51+Bawana_Spot!P51</f>
        <v>16.086595799844435</v>
      </c>
      <c r="D51" s="195">
        <f t="shared" si="0"/>
        <v>0.11340420015556418</v>
      </c>
      <c r="E51" s="194">
        <f>PPCL_NG!J51+PPCL_Spot!J51+GT_NG!J51+GT_Spot!J51+Bawana_NG!J51+Bawana_RLNG!J51+Bawana_Spot!J51</f>
        <v>8.8699999999999992</v>
      </c>
      <c r="F51" s="194">
        <f>PPCL_NG!Q51+PPCL_Spot!Q51+GT_NG!Q51+GT_Spot!Q51+Bawana_NG!Q51+Bawana_RLNG!Q51+Bawana_Spot!Q51</f>
        <v>8.8079077002851935</v>
      </c>
      <c r="G51" s="195">
        <f t="shared" si="1"/>
        <v>6.2092299714805677E-2</v>
      </c>
      <c r="H51" s="194">
        <f>PPCL_NG!K51+PPCL_Spot!K51+GT_NG!K51+GT_Spot!K51+Bawana_NG!K51+Bawana_RLNG!K51+Bawana_Spot!K51</f>
        <v>0</v>
      </c>
      <c r="I51" s="194">
        <f>PPCL_NG!R51+PPCL_Spot!R51+GT_NG!R51+GT_Spot!R51+Bawana_NG!R51+Bawana_RLNG!R51+Bawana_Spot!R51</f>
        <v>0</v>
      </c>
      <c r="J51" s="195">
        <f t="shared" si="2"/>
        <v>0</v>
      </c>
      <c r="K51" s="194">
        <f>PPCL_NG!L51+PPCL_Spot!L51+GT_NG!L51+GT_Spot!L51+Bawana_NG!L51+Bawana_RLNG!L51+Bawana_Spot!L51</f>
        <v>1.93</v>
      </c>
      <c r="L51" s="194">
        <f>PPCL_NG!S51+PPCL_Spot!S51+GT_NG!S51+GT_Spot!S51+Bawana_NG!S51+Bawana_RLNG!S51+Bawana_Spot!S51</f>
        <v>1.9164894996110964</v>
      </c>
      <c r="M51" s="195">
        <f t="shared" si="3"/>
        <v>1.3510500388903557E-2</v>
      </c>
      <c r="N51" s="194">
        <f>PPCL_NG!M51+PPCL_Spot!M51+GT_NG!M51+GT_Spot!M51+Bawana_NG!M51+Bawana_RLNG!M51+Bawana_Spot!M51</f>
        <v>11.57</v>
      </c>
      <c r="O51" s="194">
        <f>PPCL_NG!T51+PPCL_Spot!T51+GT_NG!T51+GT_Spot!T51+Bawana_NG!T51+Bawana_RLNG!T51+Bawana_Spot!T51</f>
        <v>11.489007000259269</v>
      </c>
      <c r="P51" s="195">
        <f t="shared" si="4"/>
        <v>8.0992999740731264E-2</v>
      </c>
      <c r="Q51" s="195">
        <f t="shared" si="5"/>
        <v>0.27000000000000468</v>
      </c>
    </row>
    <row r="52" spans="1:17">
      <c r="A52" s="34" t="s">
        <v>94</v>
      </c>
      <c r="B52" s="194">
        <f>PPCL_NG!I52+PPCL_Spot!I52+GT_NG!I52+GT_Spot!I52+Bawana_NG!I52+Bawana_RLNG!I52+Bawana_Spot!I52</f>
        <v>16.2</v>
      </c>
      <c r="C52" s="194">
        <f>PPCL_NG!P52+PPCL_Spot!P52+GT_NG!P52+GT_Spot!P52+Bawana_NG!P52+Bawana_RLNG!P52+Bawana_Spot!P52</f>
        <v>16.086595799844435</v>
      </c>
      <c r="D52" s="195">
        <f t="shared" si="0"/>
        <v>0.11340420015556418</v>
      </c>
      <c r="E52" s="194">
        <f>PPCL_NG!J52+PPCL_Spot!J52+GT_NG!J52+GT_Spot!J52+Bawana_NG!J52+Bawana_RLNG!J52+Bawana_Spot!J52</f>
        <v>8.8699999999999992</v>
      </c>
      <c r="F52" s="194">
        <f>PPCL_NG!Q52+PPCL_Spot!Q52+GT_NG!Q52+GT_Spot!Q52+Bawana_NG!Q52+Bawana_RLNG!Q52+Bawana_Spot!Q52</f>
        <v>8.8079077002851935</v>
      </c>
      <c r="G52" s="195">
        <f t="shared" si="1"/>
        <v>6.2092299714805677E-2</v>
      </c>
      <c r="H52" s="194">
        <f>PPCL_NG!K52+PPCL_Spot!K52+GT_NG!K52+GT_Spot!K52+Bawana_NG!K52+Bawana_RLNG!K52+Bawana_Spot!K52</f>
        <v>0</v>
      </c>
      <c r="I52" s="194">
        <f>PPCL_NG!R52+PPCL_Spot!R52+GT_NG!R52+GT_Spot!R52+Bawana_NG!R52+Bawana_RLNG!R52+Bawana_Spot!R52</f>
        <v>0</v>
      </c>
      <c r="J52" s="195">
        <f t="shared" si="2"/>
        <v>0</v>
      </c>
      <c r="K52" s="194">
        <f>PPCL_NG!L52+PPCL_Spot!L52+GT_NG!L52+GT_Spot!L52+Bawana_NG!L52+Bawana_RLNG!L52+Bawana_Spot!L52</f>
        <v>1.93</v>
      </c>
      <c r="L52" s="194">
        <f>PPCL_NG!S52+PPCL_Spot!S52+GT_NG!S52+GT_Spot!S52+Bawana_NG!S52+Bawana_RLNG!S52+Bawana_Spot!S52</f>
        <v>1.9164894996110964</v>
      </c>
      <c r="M52" s="195">
        <f t="shared" si="3"/>
        <v>1.3510500388903557E-2</v>
      </c>
      <c r="N52" s="194">
        <f>PPCL_NG!M52+PPCL_Spot!M52+GT_NG!M52+GT_Spot!M52+Bawana_NG!M52+Bawana_RLNG!M52+Bawana_Spot!M52</f>
        <v>11.57</v>
      </c>
      <c r="O52" s="194">
        <f>PPCL_NG!T52+PPCL_Spot!T52+GT_NG!T52+GT_Spot!T52+Bawana_NG!T52+Bawana_RLNG!T52+Bawana_Spot!T52</f>
        <v>11.489007000259269</v>
      </c>
      <c r="P52" s="195">
        <f t="shared" si="4"/>
        <v>8.0992999740731264E-2</v>
      </c>
      <c r="Q52" s="195">
        <f t="shared" si="5"/>
        <v>0.27000000000000468</v>
      </c>
    </row>
    <row r="53" spans="1:17">
      <c r="A53" s="34" t="s">
        <v>95</v>
      </c>
      <c r="B53" s="194">
        <f>PPCL_NG!I53+PPCL_Spot!I53+GT_NG!I53+GT_Spot!I53+Bawana_NG!I53+Bawana_RLNG!I53+Bawana_Spot!I53</f>
        <v>16.2</v>
      </c>
      <c r="C53" s="194">
        <f>PPCL_NG!P53+PPCL_Spot!P53+GT_NG!P53+GT_Spot!P53+Bawana_NG!P53+Bawana_RLNG!P53+Bawana_Spot!P53</f>
        <v>16.086595799844435</v>
      </c>
      <c r="D53" s="195">
        <f t="shared" si="0"/>
        <v>0.11340420015556418</v>
      </c>
      <c r="E53" s="194">
        <f>PPCL_NG!J53+PPCL_Spot!J53+GT_NG!J53+GT_Spot!J53+Bawana_NG!J53+Bawana_RLNG!J53+Bawana_Spot!J53</f>
        <v>8.8699999999999992</v>
      </c>
      <c r="F53" s="194">
        <f>PPCL_NG!Q53+PPCL_Spot!Q53+GT_NG!Q53+GT_Spot!Q53+Bawana_NG!Q53+Bawana_RLNG!Q53+Bawana_Spot!Q53</f>
        <v>8.8079077002851935</v>
      </c>
      <c r="G53" s="195">
        <f t="shared" si="1"/>
        <v>6.2092299714805677E-2</v>
      </c>
      <c r="H53" s="194">
        <f>PPCL_NG!K53+PPCL_Spot!K53+GT_NG!K53+GT_Spot!K53+Bawana_NG!K53+Bawana_RLNG!K53+Bawana_Spot!K53</f>
        <v>0</v>
      </c>
      <c r="I53" s="194">
        <f>PPCL_NG!R53+PPCL_Spot!R53+GT_NG!R53+GT_Spot!R53+Bawana_NG!R53+Bawana_RLNG!R53+Bawana_Spot!R53</f>
        <v>0</v>
      </c>
      <c r="J53" s="195">
        <f t="shared" si="2"/>
        <v>0</v>
      </c>
      <c r="K53" s="194">
        <f>PPCL_NG!L53+PPCL_Spot!L53+GT_NG!L53+GT_Spot!L53+Bawana_NG!L53+Bawana_RLNG!L53+Bawana_Spot!L53</f>
        <v>1.93</v>
      </c>
      <c r="L53" s="194">
        <f>PPCL_NG!S53+PPCL_Spot!S53+GT_NG!S53+GT_Spot!S53+Bawana_NG!S53+Bawana_RLNG!S53+Bawana_Spot!S53</f>
        <v>1.9164894996110964</v>
      </c>
      <c r="M53" s="195">
        <f t="shared" si="3"/>
        <v>1.3510500388903557E-2</v>
      </c>
      <c r="N53" s="194">
        <f>PPCL_NG!M53+PPCL_Spot!M53+GT_NG!M53+GT_Spot!M53+Bawana_NG!M53+Bawana_RLNG!M53+Bawana_Spot!M53</f>
        <v>11.57</v>
      </c>
      <c r="O53" s="194">
        <f>PPCL_NG!T53+PPCL_Spot!T53+GT_NG!T53+GT_Spot!T53+Bawana_NG!T53+Bawana_RLNG!T53+Bawana_Spot!T53</f>
        <v>11.489007000259269</v>
      </c>
      <c r="P53" s="195">
        <f t="shared" si="4"/>
        <v>8.0992999740731264E-2</v>
      </c>
      <c r="Q53" s="195">
        <f t="shared" si="5"/>
        <v>0.27000000000000468</v>
      </c>
    </row>
    <row r="54" spans="1:17">
      <c r="A54" s="34" t="s">
        <v>96</v>
      </c>
      <c r="B54" s="194">
        <f>PPCL_NG!I54+PPCL_Spot!I54+GT_NG!I54+GT_Spot!I54+Bawana_NG!I54+Bawana_RLNG!I54+Bawana_Spot!I54</f>
        <v>16.2</v>
      </c>
      <c r="C54" s="194">
        <f>PPCL_NG!P54+PPCL_Spot!P54+GT_NG!P54+GT_Spot!P54+Bawana_NG!P54+Bawana_RLNG!P54+Bawana_Spot!P54</f>
        <v>16.086595799844435</v>
      </c>
      <c r="D54" s="195">
        <f t="shared" si="0"/>
        <v>0.11340420015556418</v>
      </c>
      <c r="E54" s="194">
        <f>PPCL_NG!J54+PPCL_Spot!J54+GT_NG!J54+GT_Spot!J54+Bawana_NG!J54+Bawana_RLNG!J54+Bawana_Spot!J54</f>
        <v>8.8699999999999992</v>
      </c>
      <c r="F54" s="194">
        <f>PPCL_NG!Q54+PPCL_Spot!Q54+GT_NG!Q54+GT_Spot!Q54+Bawana_NG!Q54+Bawana_RLNG!Q54+Bawana_Spot!Q54</f>
        <v>8.8079077002851935</v>
      </c>
      <c r="G54" s="195">
        <f t="shared" si="1"/>
        <v>6.2092299714805677E-2</v>
      </c>
      <c r="H54" s="194">
        <f>PPCL_NG!K54+PPCL_Spot!K54+GT_NG!K54+GT_Spot!K54+Bawana_NG!K54+Bawana_RLNG!K54+Bawana_Spot!K54</f>
        <v>0</v>
      </c>
      <c r="I54" s="194">
        <f>PPCL_NG!R54+PPCL_Spot!R54+GT_NG!R54+GT_Spot!R54+Bawana_NG!R54+Bawana_RLNG!R54+Bawana_Spot!R54</f>
        <v>0</v>
      </c>
      <c r="J54" s="195">
        <f t="shared" si="2"/>
        <v>0</v>
      </c>
      <c r="K54" s="194">
        <f>PPCL_NG!L54+PPCL_Spot!L54+GT_NG!L54+GT_Spot!L54+Bawana_NG!L54+Bawana_RLNG!L54+Bawana_Spot!L54</f>
        <v>1.93</v>
      </c>
      <c r="L54" s="194">
        <f>PPCL_NG!S54+PPCL_Spot!S54+GT_NG!S54+GT_Spot!S54+Bawana_NG!S54+Bawana_RLNG!S54+Bawana_Spot!S54</f>
        <v>1.9164894996110964</v>
      </c>
      <c r="M54" s="195">
        <f t="shared" si="3"/>
        <v>1.3510500388903557E-2</v>
      </c>
      <c r="N54" s="194">
        <f>PPCL_NG!M54+PPCL_Spot!M54+GT_NG!M54+GT_Spot!M54+Bawana_NG!M54+Bawana_RLNG!M54+Bawana_Spot!M54</f>
        <v>11.57</v>
      </c>
      <c r="O54" s="194">
        <f>PPCL_NG!T54+PPCL_Spot!T54+GT_NG!T54+GT_Spot!T54+Bawana_NG!T54+Bawana_RLNG!T54+Bawana_Spot!T54</f>
        <v>11.489007000259269</v>
      </c>
      <c r="P54" s="195">
        <f t="shared" si="4"/>
        <v>8.0992999740731264E-2</v>
      </c>
      <c r="Q54" s="195">
        <f t="shared" si="5"/>
        <v>0.27000000000000468</v>
      </c>
    </row>
    <row r="55" spans="1:17">
      <c r="A55" s="34" t="s">
        <v>97</v>
      </c>
      <c r="B55" s="194">
        <f>PPCL_NG!I55+PPCL_Spot!I55+GT_NG!I55+GT_Spot!I55+Bawana_NG!I55+Bawana_RLNG!I55+Bawana_Spot!I55</f>
        <v>16.2</v>
      </c>
      <c r="C55" s="194">
        <f>PPCL_NG!P55+PPCL_Spot!P55+GT_NG!P55+GT_Spot!P55+Bawana_NG!P55+Bawana_RLNG!P55+Bawana_Spot!P55</f>
        <v>16.086595799844435</v>
      </c>
      <c r="D55" s="195">
        <f t="shared" si="0"/>
        <v>0.11340420015556418</v>
      </c>
      <c r="E55" s="194">
        <f>PPCL_NG!J55+PPCL_Spot!J55+GT_NG!J55+GT_Spot!J55+Bawana_NG!J55+Bawana_RLNG!J55+Bawana_Spot!J55</f>
        <v>8.8699999999999992</v>
      </c>
      <c r="F55" s="194">
        <f>PPCL_NG!Q55+PPCL_Spot!Q55+GT_NG!Q55+GT_Spot!Q55+Bawana_NG!Q55+Bawana_RLNG!Q55+Bawana_Spot!Q55</f>
        <v>8.8079077002851935</v>
      </c>
      <c r="G55" s="195">
        <f t="shared" si="1"/>
        <v>6.2092299714805677E-2</v>
      </c>
      <c r="H55" s="194">
        <f>PPCL_NG!K55+PPCL_Spot!K55+GT_NG!K55+GT_Spot!K55+Bawana_NG!K55+Bawana_RLNG!K55+Bawana_Spot!K55</f>
        <v>0</v>
      </c>
      <c r="I55" s="194">
        <f>PPCL_NG!R55+PPCL_Spot!R55+GT_NG!R55+GT_Spot!R55+Bawana_NG!R55+Bawana_RLNG!R55+Bawana_Spot!R55</f>
        <v>0</v>
      </c>
      <c r="J55" s="195">
        <f t="shared" si="2"/>
        <v>0</v>
      </c>
      <c r="K55" s="194">
        <f>PPCL_NG!L55+PPCL_Spot!L55+GT_NG!L55+GT_Spot!L55+Bawana_NG!L55+Bawana_RLNG!L55+Bawana_Spot!L55</f>
        <v>1.93</v>
      </c>
      <c r="L55" s="194">
        <f>PPCL_NG!S55+PPCL_Spot!S55+GT_NG!S55+GT_Spot!S55+Bawana_NG!S55+Bawana_RLNG!S55+Bawana_Spot!S55</f>
        <v>1.9164894996110964</v>
      </c>
      <c r="M55" s="195">
        <f t="shared" si="3"/>
        <v>1.3510500388903557E-2</v>
      </c>
      <c r="N55" s="194">
        <f>PPCL_NG!M55+PPCL_Spot!M55+GT_NG!M55+GT_Spot!M55+Bawana_NG!M55+Bawana_RLNG!M55+Bawana_Spot!M55</f>
        <v>11.57</v>
      </c>
      <c r="O55" s="194">
        <f>PPCL_NG!T55+PPCL_Spot!T55+GT_NG!T55+GT_Spot!T55+Bawana_NG!T55+Bawana_RLNG!T55+Bawana_Spot!T55</f>
        <v>11.489007000259269</v>
      </c>
      <c r="P55" s="195">
        <f t="shared" si="4"/>
        <v>8.0992999740731264E-2</v>
      </c>
      <c r="Q55" s="195">
        <f t="shared" si="5"/>
        <v>0.27000000000000468</v>
      </c>
    </row>
    <row r="56" spans="1:17">
      <c r="A56" s="34" t="s">
        <v>98</v>
      </c>
      <c r="B56" s="194">
        <f>PPCL_NG!I56+PPCL_Spot!I56+GT_NG!I56+GT_Spot!I56+Bawana_NG!I56+Bawana_RLNG!I56+Bawana_Spot!I56</f>
        <v>16.2</v>
      </c>
      <c r="C56" s="194">
        <f>PPCL_NG!P56+PPCL_Spot!P56+GT_NG!P56+GT_Spot!P56+Bawana_NG!P56+Bawana_RLNG!P56+Bawana_Spot!P56</f>
        <v>16.086595799844435</v>
      </c>
      <c r="D56" s="195">
        <f t="shared" si="0"/>
        <v>0.11340420015556418</v>
      </c>
      <c r="E56" s="194">
        <f>PPCL_NG!J56+PPCL_Spot!J56+GT_NG!J56+GT_Spot!J56+Bawana_NG!J56+Bawana_RLNG!J56+Bawana_Spot!J56</f>
        <v>8.8699999999999992</v>
      </c>
      <c r="F56" s="194">
        <f>PPCL_NG!Q56+PPCL_Spot!Q56+GT_NG!Q56+GT_Spot!Q56+Bawana_NG!Q56+Bawana_RLNG!Q56+Bawana_Spot!Q56</f>
        <v>8.8079077002851935</v>
      </c>
      <c r="G56" s="195">
        <f t="shared" si="1"/>
        <v>6.2092299714805677E-2</v>
      </c>
      <c r="H56" s="194">
        <f>PPCL_NG!K56+PPCL_Spot!K56+GT_NG!K56+GT_Spot!K56+Bawana_NG!K56+Bawana_RLNG!K56+Bawana_Spot!K56</f>
        <v>0</v>
      </c>
      <c r="I56" s="194">
        <f>PPCL_NG!R56+PPCL_Spot!R56+GT_NG!R56+GT_Spot!R56+Bawana_NG!R56+Bawana_RLNG!R56+Bawana_Spot!R56</f>
        <v>0</v>
      </c>
      <c r="J56" s="195">
        <f t="shared" si="2"/>
        <v>0</v>
      </c>
      <c r="K56" s="194">
        <f>PPCL_NG!L56+PPCL_Spot!L56+GT_NG!L56+GT_Spot!L56+Bawana_NG!L56+Bawana_RLNG!L56+Bawana_Spot!L56</f>
        <v>1.93</v>
      </c>
      <c r="L56" s="194">
        <f>PPCL_NG!S56+PPCL_Spot!S56+GT_NG!S56+GT_Spot!S56+Bawana_NG!S56+Bawana_RLNG!S56+Bawana_Spot!S56</f>
        <v>1.9164894996110964</v>
      </c>
      <c r="M56" s="195">
        <f t="shared" si="3"/>
        <v>1.3510500388903557E-2</v>
      </c>
      <c r="N56" s="194">
        <f>PPCL_NG!M56+PPCL_Spot!M56+GT_NG!M56+GT_Spot!M56+Bawana_NG!M56+Bawana_RLNG!M56+Bawana_Spot!M56</f>
        <v>11.57</v>
      </c>
      <c r="O56" s="194">
        <f>PPCL_NG!T56+PPCL_Spot!T56+GT_NG!T56+GT_Spot!T56+Bawana_NG!T56+Bawana_RLNG!T56+Bawana_Spot!T56</f>
        <v>11.489007000259269</v>
      </c>
      <c r="P56" s="195">
        <f t="shared" si="4"/>
        <v>8.0992999740731264E-2</v>
      </c>
      <c r="Q56" s="195">
        <f t="shared" si="5"/>
        <v>0.27000000000000468</v>
      </c>
    </row>
    <row r="57" spans="1:17">
      <c r="A57" s="34" t="s">
        <v>99</v>
      </c>
      <c r="B57" s="194">
        <f>PPCL_NG!I57+PPCL_Spot!I57+GT_NG!I57+GT_Spot!I57+Bawana_NG!I57+Bawana_RLNG!I57+Bawana_Spot!I57</f>
        <v>16.2</v>
      </c>
      <c r="C57" s="194">
        <f>PPCL_NG!P57+PPCL_Spot!P57+GT_NG!P57+GT_Spot!P57+Bawana_NG!P57+Bawana_RLNG!P57+Bawana_Spot!P57</f>
        <v>16.086595799844435</v>
      </c>
      <c r="D57" s="195">
        <f t="shared" si="0"/>
        <v>0.11340420015556418</v>
      </c>
      <c r="E57" s="194">
        <f>PPCL_NG!J57+PPCL_Spot!J57+GT_NG!J57+GT_Spot!J57+Bawana_NG!J57+Bawana_RLNG!J57+Bawana_Spot!J57</f>
        <v>8.8699999999999992</v>
      </c>
      <c r="F57" s="194">
        <f>PPCL_NG!Q57+PPCL_Spot!Q57+GT_NG!Q57+GT_Spot!Q57+Bawana_NG!Q57+Bawana_RLNG!Q57+Bawana_Spot!Q57</f>
        <v>8.8079077002851935</v>
      </c>
      <c r="G57" s="195">
        <f t="shared" si="1"/>
        <v>6.2092299714805677E-2</v>
      </c>
      <c r="H57" s="194">
        <f>PPCL_NG!K57+PPCL_Spot!K57+GT_NG!K57+GT_Spot!K57+Bawana_NG!K57+Bawana_RLNG!K57+Bawana_Spot!K57</f>
        <v>0</v>
      </c>
      <c r="I57" s="194">
        <f>PPCL_NG!R57+PPCL_Spot!R57+GT_NG!R57+GT_Spot!R57+Bawana_NG!R57+Bawana_RLNG!R57+Bawana_Spot!R57</f>
        <v>0</v>
      </c>
      <c r="J57" s="195">
        <f t="shared" si="2"/>
        <v>0</v>
      </c>
      <c r="K57" s="194">
        <f>PPCL_NG!L57+PPCL_Spot!L57+GT_NG!L57+GT_Spot!L57+Bawana_NG!L57+Bawana_RLNG!L57+Bawana_Spot!L57</f>
        <v>1.93</v>
      </c>
      <c r="L57" s="194">
        <f>PPCL_NG!S57+PPCL_Spot!S57+GT_NG!S57+GT_Spot!S57+Bawana_NG!S57+Bawana_RLNG!S57+Bawana_Spot!S57</f>
        <v>1.9164894996110964</v>
      </c>
      <c r="M57" s="195">
        <f t="shared" si="3"/>
        <v>1.3510500388903557E-2</v>
      </c>
      <c r="N57" s="194">
        <f>PPCL_NG!M57+PPCL_Spot!M57+GT_NG!M57+GT_Spot!M57+Bawana_NG!M57+Bawana_RLNG!M57+Bawana_Spot!M57</f>
        <v>11.57</v>
      </c>
      <c r="O57" s="194">
        <f>PPCL_NG!T57+PPCL_Spot!T57+GT_NG!T57+GT_Spot!T57+Bawana_NG!T57+Bawana_RLNG!T57+Bawana_Spot!T57</f>
        <v>11.489007000259269</v>
      </c>
      <c r="P57" s="195">
        <f t="shared" si="4"/>
        <v>8.0992999740731264E-2</v>
      </c>
      <c r="Q57" s="195">
        <f t="shared" si="5"/>
        <v>0.27000000000000468</v>
      </c>
    </row>
    <row r="58" spans="1:17">
      <c r="A58" s="34" t="s">
        <v>100</v>
      </c>
      <c r="B58" s="194">
        <f>PPCL_NG!I58+PPCL_Spot!I58+GT_NG!I58+GT_Spot!I58+Bawana_NG!I58+Bawana_RLNG!I58+Bawana_Spot!I58</f>
        <v>16.2</v>
      </c>
      <c r="C58" s="194">
        <f>PPCL_NG!P58+PPCL_Spot!P58+GT_NG!P58+GT_Spot!P58+Bawana_NG!P58+Bawana_RLNG!P58+Bawana_Spot!P58</f>
        <v>16.086595799844435</v>
      </c>
      <c r="D58" s="195">
        <f t="shared" si="0"/>
        <v>0.11340420015556418</v>
      </c>
      <c r="E58" s="194">
        <f>PPCL_NG!J58+PPCL_Spot!J58+GT_NG!J58+GT_Spot!J58+Bawana_NG!J58+Bawana_RLNG!J58+Bawana_Spot!J58</f>
        <v>8.8699999999999992</v>
      </c>
      <c r="F58" s="194">
        <f>PPCL_NG!Q58+PPCL_Spot!Q58+GT_NG!Q58+GT_Spot!Q58+Bawana_NG!Q58+Bawana_RLNG!Q58+Bawana_Spot!Q58</f>
        <v>8.8079077002851935</v>
      </c>
      <c r="G58" s="195">
        <f t="shared" si="1"/>
        <v>6.2092299714805677E-2</v>
      </c>
      <c r="H58" s="194">
        <f>PPCL_NG!K58+PPCL_Spot!K58+GT_NG!K58+GT_Spot!K58+Bawana_NG!K58+Bawana_RLNG!K58+Bawana_Spot!K58</f>
        <v>0</v>
      </c>
      <c r="I58" s="194">
        <f>PPCL_NG!R58+PPCL_Spot!R58+GT_NG!R58+GT_Spot!R58+Bawana_NG!R58+Bawana_RLNG!R58+Bawana_Spot!R58</f>
        <v>0</v>
      </c>
      <c r="J58" s="195">
        <f t="shared" si="2"/>
        <v>0</v>
      </c>
      <c r="K58" s="194">
        <f>PPCL_NG!L58+PPCL_Spot!L58+GT_NG!L58+GT_Spot!L58+Bawana_NG!L58+Bawana_RLNG!L58+Bawana_Spot!L58</f>
        <v>1.93</v>
      </c>
      <c r="L58" s="194">
        <f>PPCL_NG!S58+PPCL_Spot!S58+GT_NG!S58+GT_Spot!S58+Bawana_NG!S58+Bawana_RLNG!S58+Bawana_Spot!S58</f>
        <v>1.9164894996110964</v>
      </c>
      <c r="M58" s="195">
        <f t="shared" si="3"/>
        <v>1.3510500388903557E-2</v>
      </c>
      <c r="N58" s="194">
        <f>PPCL_NG!M58+PPCL_Spot!M58+GT_NG!M58+GT_Spot!M58+Bawana_NG!M58+Bawana_RLNG!M58+Bawana_Spot!M58</f>
        <v>11.57</v>
      </c>
      <c r="O58" s="194">
        <f>PPCL_NG!T58+PPCL_Spot!T58+GT_NG!T58+GT_Spot!T58+Bawana_NG!T58+Bawana_RLNG!T58+Bawana_Spot!T58</f>
        <v>11.489007000259269</v>
      </c>
      <c r="P58" s="195">
        <f t="shared" si="4"/>
        <v>8.0992999740731264E-2</v>
      </c>
      <c r="Q58" s="195">
        <f t="shared" si="5"/>
        <v>0.27000000000000468</v>
      </c>
    </row>
    <row r="59" spans="1:17">
      <c r="A59" s="34" t="s">
        <v>101</v>
      </c>
      <c r="B59" s="194">
        <f>PPCL_NG!I59+PPCL_Spot!I59+GT_NG!I59+GT_Spot!I59+Bawana_NG!I59+Bawana_RLNG!I59+Bawana_Spot!I59</f>
        <v>16.2</v>
      </c>
      <c r="C59" s="194">
        <f>PPCL_NG!P59+PPCL_Spot!P59+GT_NG!P59+GT_Spot!P59+Bawana_NG!P59+Bawana_RLNG!P59+Bawana_Spot!P59</f>
        <v>16.086595799844435</v>
      </c>
      <c r="D59" s="195">
        <f t="shared" si="0"/>
        <v>0.11340420015556418</v>
      </c>
      <c r="E59" s="194">
        <f>PPCL_NG!J59+PPCL_Spot!J59+GT_NG!J59+GT_Spot!J59+Bawana_NG!J59+Bawana_RLNG!J59+Bawana_Spot!J59</f>
        <v>8.8699999999999992</v>
      </c>
      <c r="F59" s="194">
        <f>PPCL_NG!Q59+PPCL_Spot!Q59+GT_NG!Q59+GT_Spot!Q59+Bawana_NG!Q59+Bawana_RLNG!Q59+Bawana_Spot!Q59</f>
        <v>8.8079077002851935</v>
      </c>
      <c r="G59" s="195">
        <f t="shared" si="1"/>
        <v>6.2092299714805677E-2</v>
      </c>
      <c r="H59" s="194">
        <f>PPCL_NG!K59+PPCL_Spot!K59+GT_NG!K59+GT_Spot!K59+Bawana_NG!K59+Bawana_RLNG!K59+Bawana_Spot!K59</f>
        <v>0</v>
      </c>
      <c r="I59" s="194">
        <f>PPCL_NG!R59+PPCL_Spot!R59+GT_NG!R59+GT_Spot!R59+Bawana_NG!R59+Bawana_RLNG!R59+Bawana_Spot!R59</f>
        <v>0</v>
      </c>
      <c r="J59" s="195">
        <f t="shared" si="2"/>
        <v>0</v>
      </c>
      <c r="K59" s="194">
        <f>PPCL_NG!L59+PPCL_Spot!L59+GT_NG!L59+GT_Spot!L59+Bawana_NG!L59+Bawana_RLNG!L59+Bawana_Spot!L59</f>
        <v>1.93</v>
      </c>
      <c r="L59" s="194">
        <f>PPCL_NG!S59+PPCL_Spot!S59+GT_NG!S59+GT_Spot!S59+Bawana_NG!S59+Bawana_RLNG!S59+Bawana_Spot!S59</f>
        <v>1.9164894996110964</v>
      </c>
      <c r="M59" s="195">
        <f t="shared" si="3"/>
        <v>1.3510500388903557E-2</v>
      </c>
      <c r="N59" s="194">
        <f>PPCL_NG!M59+PPCL_Spot!M59+GT_NG!M59+GT_Spot!M59+Bawana_NG!M59+Bawana_RLNG!M59+Bawana_Spot!M59</f>
        <v>11.57</v>
      </c>
      <c r="O59" s="194">
        <f>PPCL_NG!T59+PPCL_Spot!T59+GT_NG!T59+GT_Spot!T59+Bawana_NG!T59+Bawana_RLNG!T59+Bawana_Spot!T59</f>
        <v>11.489007000259269</v>
      </c>
      <c r="P59" s="195">
        <f t="shared" si="4"/>
        <v>8.0992999740731264E-2</v>
      </c>
      <c r="Q59" s="195">
        <f t="shared" si="5"/>
        <v>0.27000000000000468</v>
      </c>
    </row>
    <row r="60" spans="1:17">
      <c r="A60" s="34" t="s">
        <v>102</v>
      </c>
      <c r="B60" s="194">
        <f>PPCL_NG!I60+PPCL_Spot!I60+GT_NG!I60+GT_Spot!I60+Bawana_NG!I60+Bawana_RLNG!I60+Bawana_Spot!I60</f>
        <v>16.2</v>
      </c>
      <c r="C60" s="194">
        <f>PPCL_NG!P60+PPCL_Spot!P60+GT_NG!P60+GT_Spot!P60+Bawana_NG!P60+Bawana_RLNG!P60+Bawana_Spot!P60</f>
        <v>16.086595799844435</v>
      </c>
      <c r="D60" s="195">
        <f t="shared" si="0"/>
        <v>0.11340420015556418</v>
      </c>
      <c r="E60" s="194">
        <f>PPCL_NG!J60+PPCL_Spot!J60+GT_NG!J60+GT_Spot!J60+Bawana_NG!J60+Bawana_RLNG!J60+Bawana_Spot!J60</f>
        <v>8.8699999999999992</v>
      </c>
      <c r="F60" s="194">
        <f>PPCL_NG!Q60+PPCL_Spot!Q60+GT_NG!Q60+GT_Spot!Q60+Bawana_NG!Q60+Bawana_RLNG!Q60+Bawana_Spot!Q60</f>
        <v>8.8079077002851935</v>
      </c>
      <c r="G60" s="195">
        <f t="shared" si="1"/>
        <v>6.2092299714805677E-2</v>
      </c>
      <c r="H60" s="194">
        <f>PPCL_NG!K60+PPCL_Spot!K60+GT_NG!K60+GT_Spot!K60+Bawana_NG!K60+Bawana_RLNG!K60+Bawana_Spot!K60</f>
        <v>0</v>
      </c>
      <c r="I60" s="194">
        <f>PPCL_NG!R60+PPCL_Spot!R60+GT_NG!R60+GT_Spot!R60+Bawana_NG!R60+Bawana_RLNG!R60+Bawana_Spot!R60</f>
        <v>0</v>
      </c>
      <c r="J60" s="195">
        <f t="shared" si="2"/>
        <v>0</v>
      </c>
      <c r="K60" s="194">
        <f>PPCL_NG!L60+PPCL_Spot!L60+GT_NG!L60+GT_Spot!L60+Bawana_NG!L60+Bawana_RLNG!L60+Bawana_Spot!L60</f>
        <v>1.93</v>
      </c>
      <c r="L60" s="194">
        <f>PPCL_NG!S60+PPCL_Spot!S60+GT_NG!S60+GT_Spot!S60+Bawana_NG!S60+Bawana_RLNG!S60+Bawana_Spot!S60</f>
        <v>1.9164894996110964</v>
      </c>
      <c r="M60" s="195">
        <f t="shared" si="3"/>
        <v>1.3510500388903557E-2</v>
      </c>
      <c r="N60" s="194">
        <f>PPCL_NG!M60+PPCL_Spot!M60+GT_NG!M60+GT_Spot!M60+Bawana_NG!M60+Bawana_RLNG!M60+Bawana_Spot!M60</f>
        <v>11.57</v>
      </c>
      <c r="O60" s="194">
        <f>PPCL_NG!T60+PPCL_Spot!T60+GT_NG!T60+GT_Spot!T60+Bawana_NG!T60+Bawana_RLNG!T60+Bawana_Spot!T60</f>
        <v>11.489007000259269</v>
      </c>
      <c r="P60" s="195">
        <f t="shared" si="4"/>
        <v>8.0992999740731264E-2</v>
      </c>
      <c r="Q60" s="195">
        <f t="shared" si="5"/>
        <v>0.27000000000000468</v>
      </c>
    </row>
    <row r="61" spans="1:17">
      <c r="A61" s="34" t="s">
        <v>103</v>
      </c>
      <c r="B61" s="194">
        <f>PPCL_NG!I61+PPCL_Spot!I61+GT_NG!I61+GT_Spot!I61+Bawana_NG!I61+Bawana_RLNG!I61+Bawana_Spot!I61</f>
        <v>16.2</v>
      </c>
      <c r="C61" s="194">
        <f>PPCL_NG!P61+PPCL_Spot!P61+GT_NG!P61+GT_Spot!P61+Bawana_NG!P61+Bawana_RLNG!P61+Bawana_Spot!P61</f>
        <v>16.086595799844435</v>
      </c>
      <c r="D61" s="195">
        <f t="shared" si="0"/>
        <v>0.11340420015556418</v>
      </c>
      <c r="E61" s="194">
        <f>PPCL_NG!J61+PPCL_Spot!J61+GT_NG!J61+GT_Spot!J61+Bawana_NG!J61+Bawana_RLNG!J61+Bawana_Spot!J61</f>
        <v>8.8699999999999992</v>
      </c>
      <c r="F61" s="194">
        <f>PPCL_NG!Q61+PPCL_Spot!Q61+GT_NG!Q61+GT_Spot!Q61+Bawana_NG!Q61+Bawana_RLNG!Q61+Bawana_Spot!Q61</f>
        <v>8.8079077002851935</v>
      </c>
      <c r="G61" s="195">
        <f t="shared" si="1"/>
        <v>6.2092299714805677E-2</v>
      </c>
      <c r="H61" s="194">
        <f>PPCL_NG!K61+PPCL_Spot!K61+GT_NG!K61+GT_Spot!K61+Bawana_NG!K61+Bawana_RLNG!K61+Bawana_Spot!K61</f>
        <v>0</v>
      </c>
      <c r="I61" s="194">
        <f>PPCL_NG!R61+PPCL_Spot!R61+GT_NG!R61+GT_Spot!R61+Bawana_NG!R61+Bawana_RLNG!R61+Bawana_Spot!R61</f>
        <v>0</v>
      </c>
      <c r="J61" s="195">
        <f t="shared" si="2"/>
        <v>0</v>
      </c>
      <c r="K61" s="194">
        <f>PPCL_NG!L61+PPCL_Spot!L61+GT_NG!L61+GT_Spot!L61+Bawana_NG!L61+Bawana_RLNG!L61+Bawana_Spot!L61</f>
        <v>1.93</v>
      </c>
      <c r="L61" s="194">
        <f>PPCL_NG!S61+PPCL_Spot!S61+GT_NG!S61+GT_Spot!S61+Bawana_NG!S61+Bawana_RLNG!S61+Bawana_Spot!S61</f>
        <v>1.9164894996110964</v>
      </c>
      <c r="M61" s="195">
        <f t="shared" si="3"/>
        <v>1.3510500388903557E-2</v>
      </c>
      <c r="N61" s="194">
        <f>PPCL_NG!M61+PPCL_Spot!M61+GT_NG!M61+GT_Spot!M61+Bawana_NG!M61+Bawana_RLNG!M61+Bawana_Spot!M61</f>
        <v>11.57</v>
      </c>
      <c r="O61" s="194">
        <f>PPCL_NG!T61+PPCL_Spot!T61+GT_NG!T61+GT_Spot!T61+Bawana_NG!T61+Bawana_RLNG!T61+Bawana_Spot!T61</f>
        <v>11.489007000259269</v>
      </c>
      <c r="P61" s="195">
        <f t="shared" si="4"/>
        <v>8.0992999740731264E-2</v>
      </c>
      <c r="Q61" s="195">
        <f t="shared" si="5"/>
        <v>0.27000000000000468</v>
      </c>
    </row>
    <row r="62" spans="1:17">
      <c r="A62" s="34" t="s">
        <v>104</v>
      </c>
      <c r="B62" s="194">
        <f>PPCL_NG!I62+PPCL_Spot!I62+GT_NG!I62+GT_Spot!I62+Bawana_NG!I62+Bawana_RLNG!I62+Bawana_Spot!I62</f>
        <v>16.2</v>
      </c>
      <c r="C62" s="194">
        <f>PPCL_NG!P62+PPCL_Spot!P62+GT_NG!P62+GT_Spot!P62+Bawana_NG!P62+Bawana_RLNG!P62+Bawana_Spot!P62</f>
        <v>16.086595799844435</v>
      </c>
      <c r="D62" s="195">
        <f t="shared" si="0"/>
        <v>0.11340420015556418</v>
      </c>
      <c r="E62" s="194">
        <f>PPCL_NG!J62+PPCL_Spot!J62+GT_NG!J62+GT_Spot!J62+Bawana_NG!J62+Bawana_RLNG!J62+Bawana_Spot!J62</f>
        <v>8.8699999999999992</v>
      </c>
      <c r="F62" s="194">
        <f>PPCL_NG!Q62+PPCL_Spot!Q62+GT_NG!Q62+GT_Spot!Q62+Bawana_NG!Q62+Bawana_RLNG!Q62+Bawana_Spot!Q62</f>
        <v>8.8079077002851935</v>
      </c>
      <c r="G62" s="195">
        <f t="shared" si="1"/>
        <v>6.2092299714805677E-2</v>
      </c>
      <c r="H62" s="194">
        <f>PPCL_NG!K62+PPCL_Spot!K62+GT_NG!K62+GT_Spot!K62+Bawana_NG!K62+Bawana_RLNG!K62+Bawana_Spot!K62</f>
        <v>0</v>
      </c>
      <c r="I62" s="194">
        <f>PPCL_NG!R62+PPCL_Spot!R62+GT_NG!R62+GT_Spot!R62+Bawana_NG!R62+Bawana_RLNG!R62+Bawana_Spot!R62</f>
        <v>0</v>
      </c>
      <c r="J62" s="195">
        <f t="shared" si="2"/>
        <v>0</v>
      </c>
      <c r="K62" s="194">
        <f>PPCL_NG!L62+PPCL_Spot!L62+GT_NG!L62+GT_Spot!L62+Bawana_NG!L62+Bawana_RLNG!L62+Bawana_Spot!L62</f>
        <v>1.93</v>
      </c>
      <c r="L62" s="194">
        <f>PPCL_NG!S62+PPCL_Spot!S62+GT_NG!S62+GT_Spot!S62+Bawana_NG!S62+Bawana_RLNG!S62+Bawana_Spot!S62</f>
        <v>1.9164894996110964</v>
      </c>
      <c r="M62" s="195">
        <f t="shared" si="3"/>
        <v>1.3510500388903557E-2</v>
      </c>
      <c r="N62" s="194">
        <f>PPCL_NG!M62+PPCL_Spot!M62+GT_NG!M62+GT_Spot!M62+Bawana_NG!M62+Bawana_RLNG!M62+Bawana_Spot!M62</f>
        <v>11.57</v>
      </c>
      <c r="O62" s="194">
        <f>PPCL_NG!T62+PPCL_Spot!T62+GT_NG!T62+GT_Spot!T62+Bawana_NG!T62+Bawana_RLNG!T62+Bawana_Spot!T62</f>
        <v>11.489007000259269</v>
      </c>
      <c r="P62" s="195">
        <f t="shared" si="4"/>
        <v>8.0992999740731264E-2</v>
      </c>
      <c r="Q62" s="195">
        <f t="shared" si="5"/>
        <v>0.27000000000000468</v>
      </c>
    </row>
    <row r="63" spans="1:17">
      <c r="A63" s="34" t="s">
        <v>105</v>
      </c>
      <c r="B63" s="194">
        <f>PPCL_NG!I63+PPCL_Spot!I63+GT_NG!I63+GT_Spot!I63+Bawana_NG!I63+Bawana_RLNG!I63+Bawana_Spot!I63</f>
        <v>16.2</v>
      </c>
      <c r="C63" s="194">
        <f>PPCL_NG!P63+PPCL_Spot!P63+GT_NG!P63+GT_Spot!P63+Bawana_NG!P63+Bawana_RLNG!P63+Bawana_Spot!P63</f>
        <v>16.086595799844435</v>
      </c>
      <c r="D63" s="195">
        <f t="shared" si="0"/>
        <v>0.11340420015556418</v>
      </c>
      <c r="E63" s="194">
        <f>PPCL_NG!J63+PPCL_Spot!J63+GT_NG!J63+GT_Spot!J63+Bawana_NG!J63+Bawana_RLNG!J63+Bawana_Spot!J63</f>
        <v>8.8699999999999992</v>
      </c>
      <c r="F63" s="194">
        <f>PPCL_NG!Q63+PPCL_Spot!Q63+GT_NG!Q63+GT_Spot!Q63+Bawana_NG!Q63+Bawana_RLNG!Q63+Bawana_Spot!Q63</f>
        <v>8.8079077002851935</v>
      </c>
      <c r="G63" s="195">
        <f t="shared" si="1"/>
        <v>6.2092299714805677E-2</v>
      </c>
      <c r="H63" s="194">
        <f>PPCL_NG!K63+PPCL_Spot!K63+GT_NG!K63+GT_Spot!K63+Bawana_NG!K63+Bawana_RLNG!K63+Bawana_Spot!K63</f>
        <v>0</v>
      </c>
      <c r="I63" s="194">
        <f>PPCL_NG!R63+PPCL_Spot!R63+GT_NG!R63+GT_Spot!R63+Bawana_NG!R63+Bawana_RLNG!R63+Bawana_Spot!R63</f>
        <v>0</v>
      </c>
      <c r="J63" s="195">
        <f t="shared" si="2"/>
        <v>0</v>
      </c>
      <c r="K63" s="194">
        <f>PPCL_NG!L63+PPCL_Spot!L63+GT_NG!L63+GT_Spot!L63+Bawana_NG!L63+Bawana_RLNG!L63+Bawana_Spot!L63</f>
        <v>1.93</v>
      </c>
      <c r="L63" s="194">
        <f>PPCL_NG!S63+PPCL_Spot!S63+GT_NG!S63+GT_Spot!S63+Bawana_NG!S63+Bawana_RLNG!S63+Bawana_Spot!S63</f>
        <v>1.9164894996110964</v>
      </c>
      <c r="M63" s="195">
        <f t="shared" si="3"/>
        <v>1.3510500388903557E-2</v>
      </c>
      <c r="N63" s="194">
        <f>PPCL_NG!M63+PPCL_Spot!M63+GT_NG!M63+GT_Spot!M63+Bawana_NG!M63+Bawana_RLNG!M63+Bawana_Spot!M63</f>
        <v>11.57</v>
      </c>
      <c r="O63" s="194">
        <f>PPCL_NG!T63+PPCL_Spot!T63+GT_NG!T63+GT_Spot!T63+Bawana_NG!T63+Bawana_RLNG!T63+Bawana_Spot!T63</f>
        <v>11.489007000259269</v>
      </c>
      <c r="P63" s="195">
        <f t="shared" si="4"/>
        <v>8.0992999740731264E-2</v>
      </c>
      <c r="Q63" s="195">
        <f t="shared" si="5"/>
        <v>0.27000000000000468</v>
      </c>
    </row>
    <row r="64" spans="1:17">
      <c r="A64" s="34" t="s">
        <v>106</v>
      </c>
      <c r="B64" s="194">
        <f>PPCL_NG!I64+PPCL_Spot!I64+GT_NG!I64+GT_Spot!I64+Bawana_NG!I64+Bawana_RLNG!I64+Bawana_Spot!I64</f>
        <v>16.2</v>
      </c>
      <c r="C64" s="194">
        <f>PPCL_NG!P64+PPCL_Spot!P64+GT_NG!P64+GT_Spot!P64+Bawana_NG!P64+Bawana_RLNG!P64+Bawana_Spot!P64</f>
        <v>16.086595799844435</v>
      </c>
      <c r="D64" s="195">
        <f t="shared" si="0"/>
        <v>0.11340420015556418</v>
      </c>
      <c r="E64" s="194">
        <f>PPCL_NG!J64+PPCL_Spot!J64+GT_NG!J64+GT_Spot!J64+Bawana_NG!J64+Bawana_RLNG!J64+Bawana_Spot!J64</f>
        <v>8.8699999999999992</v>
      </c>
      <c r="F64" s="194">
        <f>PPCL_NG!Q64+PPCL_Spot!Q64+GT_NG!Q64+GT_Spot!Q64+Bawana_NG!Q64+Bawana_RLNG!Q64+Bawana_Spot!Q64</f>
        <v>8.8079077002851935</v>
      </c>
      <c r="G64" s="195">
        <f t="shared" si="1"/>
        <v>6.2092299714805677E-2</v>
      </c>
      <c r="H64" s="194">
        <f>PPCL_NG!K64+PPCL_Spot!K64+GT_NG!K64+GT_Spot!K64+Bawana_NG!K64+Bawana_RLNG!K64+Bawana_Spot!K64</f>
        <v>0</v>
      </c>
      <c r="I64" s="194">
        <f>PPCL_NG!R64+PPCL_Spot!R64+GT_NG!R64+GT_Spot!R64+Bawana_NG!R64+Bawana_RLNG!R64+Bawana_Spot!R64</f>
        <v>0</v>
      </c>
      <c r="J64" s="195">
        <f t="shared" si="2"/>
        <v>0</v>
      </c>
      <c r="K64" s="194">
        <f>PPCL_NG!L64+PPCL_Spot!L64+GT_NG!L64+GT_Spot!L64+Bawana_NG!L64+Bawana_RLNG!L64+Bawana_Spot!L64</f>
        <v>1.93</v>
      </c>
      <c r="L64" s="194">
        <f>PPCL_NG!S64+PPCL_Spot!S64+GT_NG!S64+GT_Spot!S64+Bawana_NG!S64+Bawana_RLNG!S64+Bawana_Spot!S64</f>
        <v>1.9164894996110964</v>
      </c>
      <c r="M64" s="195">
        <f t="shared" si="3"/>
        <v>1.3510500388903557E-2</v>
      </c>
      <c r="N64" s="194">
        <f>PPCL_NG!M64+PPCL_Spot!M64+GT_NG!M64+GT_Spot!M64+Bawana_NG!M64+Bawana_RLNG!M64+Bawana_Spot!M64</f>
        <v>11.57</v>
      </c>
      <c r="O64" s="194">
        <f>PPCL_NG!T64+PPCL_Spot!T64+GT_NG!T64+GT_Spot!T64+Bawana_NG!T64+Bawana_RLNG!T64+Bawana_Spot!T64</f>
        <v>11.489007000259269</v>
      </c>
      <c r="P64" s="195">
        <f t="shared" si="4"/>
        <v>8.0992999740731264E-2</v>
      </c>
      <c r="Q64" s="195">
        <f t="shared" si="5"/>
        <v>0.27000000000000468</v>
      </c>
    </row>
    <row r="65" spans="1:17">
      <c r="A65" s="34" t="s">
        <v>107</v>
      </c>
      <c r="B65" s="194">
        <f>PPCL_NG!I65+PPCL_Spot!I65+GT_NG!I65+GT_Spot!I65+Bawana_NG!I65+Bawana_RLNG!I65+Bawana_Spot!I65</f>
        <v>16.2</v>
      </c>
      <c r="C65" s="194">
        <f>PPCL_NG!P65+PPCL_Spot!P65+GT_NG!P65+GT_Spot!P65+Bawana_NG!P65+Bawana_RLNG!P65+Bawana_Spot!P65</f>
        <v>16.086595799844435</v>
      </c>
      <c r="D65" s="195">
        <f t="shared" si="0"/>
        <v>0.11340420015556418</v>
      </c>
      <c r="E65" s="194">
        <f>PPCL_NG!J65+PPCL_Spot!J65+GT_NG!J65+GT_Spot!J65+Bawana_NG!J65+Bawana_RLNG!J65+Bawana_Spot!J65</f>
        <v>8.8699999999999992</v>
      </c>
      <c r="F65" s="194">
        <f>PPCL_NG!Q65+PPCL_Spot!Q65+GT_NG!Q65+GT_Spot!Q65+Bawana_NG!Q65+Bawana_RLNG!Q65+Bawana_Spot!Q65</f>
        <v>8.8079077002851935</v>
      </c>
      <c r="G65" s="195">
        <f t="shared" si="1"/>
        <v>6.2092299714805677E-2</v>
      </c>
      <c r="H65" s="194">
        <f>PPCL_NG!K65+PPCL_Spot!K65+GT_NG!K65+GT_Spot!K65+Bawana_NG!K65+Bawana_RLNG!K65+Bawana_Spot!K65</f>
        <v>0</v>
      </c>
      <c r="I65" s="194">
        <f>PPCL_NG!R65+PPCL_Spot!R65+GT_NG!R65+GT_Spot!R65+Bawana_NG!R65+Bawana_RLNG!R65+Bawana_Spot!R65</f>
        <v>0</v>
      </c>
      <c r="J65" s="195">
        <f t="shared" si="2"/>
        <v>0</v>
      </c>
      <c r="K65" s="194">
        <f>PPCL_NG!L65+PPCL_Spot!L65+GT_NG!L65+GT_Spot!L65+Bawana_NG!L65+Bawana_RLNG!L65+Bawana_Spot!L65</f>
        <v>1.93</v>
      </c>
      <c r="L65" s="194">
        <f>PPCL_NG!S65+PPCL_Spot!S65+GT_NG!S65+GT_Spot!S65+Bawana_NG!S65+Bawana_RLNG!S65+Bawana_Spot!S65</f>
        <v>1.9164894996110964</v>
      </c>
      <c r="M65" s="195">
        <f t="shared" si="3"/>
        <v>1.3510500388903557E-2</v>
      </c>
      <c r="N65" s="194">
        <f>PPCL_NG!M65+PPCL_Spot!M65+GT_NG!M65+GT_Spot!M65+Bawana_NG!M65+Bawana_RLNG!M65+Bawana_Spot!M65</f>
        <v>11.57</v>
      </c>
      <c r="O65" s="194">
        <f>PPCL_NG!T65+PPCL_Spot!T65+GT_NG!T65+GT_Spot!T65+Bawana_NG!T65+Bawana_RLNG!T65+Bawana_Spot!T65</f>
        <v>11.489007000259269</v>
      </c>
      <c r="P65" s="195">
        <f t="shared" si="4"/>
        <v>8.0992999740731264E-2</v>
      </c>
      <c r="Q65" s="195">
        <f t="shared" si="5"/>
        <v>0.27000000000000468</v>
      </c>
    </row>
    <row r="66" spans="1:17">
      <c r="A66" s="34" t="s">
        <v>108</v>
      </c>
      <c r="B66" s="194">
        <f>PPCL_NG!I66+PPCL_Spot!I66+GT_NG!I66+GT_Spot!I66+Bawana_NG!I66+Bawana_RLNG!I66+Bawana_Spot!I66</f>
        <v>16.2</v>
      </c>
      <c r="C66" s="194">
        <f>PPCL_NG!P66+PPCL_Spot!P66+GT_NG!P66+GT_Spot!P66+Bawana_NG!P66+Bawana_RLNG!P66+Bawana_Spot!P66</f>
        <v>16.086595799844435</v>
      </c>
      <c r="D66" s="195">
        <f t="shared" si="0"/>
        <v>0.11340420015556418</v>
      </c>
      <c r="E66" s="194">
        <f>PPCL_NG!J66+PPCL_Spot!J66+GT_NG!J66+GT_Spot!J66+Bawana_NG!J66+Bawana_RLNG!J66+Bawana_Spot!J66</f>
        <v>8.8699999999999992</v>
      </c>
      <c r="F66" s="194">
        <f>PPCL_NG!Q66+PPCL_Spot!Q66+GT_NG!Q66+GT_Spot!Q66+Bawana_NG!Q66+Bawana_RLNG!Q66+Bawana_Spot!Q66</f>
        <v>8.8079077002851935</v>
      </c>
      <c r="G66" s="195">
        <f t="shared" si="1"/>
        <v>6.2092299714805677E-2</v>
      </c>
      <c r="H66" s="194">
        <f>PPCL_NG!K66+PPCL_Spot!K66+GT_NG!K66+GT_Spot!K66+Bawana_NG!K66+Bawana_RLNG!K66+Bawana_Spot!K66</f>
        <v>0</v>
      </c>
      <c r="I66" s="194">
        <f>PPCL_NG!R66+PPCL_Spot!R66+GT_NG!R66+GT_Spot!R66+Bawana_NG!R66+Bawana_RLNG!R66+Bawana_Spot!R66</f>
        <v>0</v>
      </c>
      <c r="J66" s="195">
        <f t="shared" si="2"/>
        <v>0</v>
      </c>
      <c r="K66" s="194">
        <f>PPCL_NG!L66+PPCL_Spot!L66+GT_NG!L66+GT_Spot!L66+Bawana_NG!L66+Bawana_RLNG!L66+Bawana_Spot!L66</f>
        <v>1.93</v>
      </c>
      <c r="L66" s="194">
        <f>PPCL_NG!S66+PPCL_Spot!S66+GT_NG!S66+GT_Spot!S66+Bawana_NG!S66+Bawana_RLNG!S66+Bawana_Spot!S66</f>
        <v>1.9164894996110964</v>
      </c>
      <c r="M66" s="195">
        <f t="shared" si="3"/>
        <v>1.3510500388903557E-2</v>
      </c>
      <c r="N66" s="194">
        <f>PPCL_NG!M66+PPCL_Spot!M66+GT_NG!M66+GT_Spot!M66+Bawana_NG!M66+Bawana_RLNG!M66+Bawana_Spot!M66</f>
        <v>11.57</v>
      </c>
      <c r="O66" s="194">
        <f>PPCL_NG!T66+PPCL_Spot!T66+GT_NG!T66+GT_Spot!T66+Bawana_NG!T66+Bawana_RLNG!T66+Bawana_Spot!T66</f>
        <v>11.489007000259269</v>
      </c>
      <c r="P66" s="195">
        <f t="shared" si="4"/>
        <v>8.0992999740731264E-2</v>
      </c>
      <c r="Q66" s="195">
        <f t="shared" si="5"/>
        <v>0.27000000000000468</v>
      </c>
    </row>
    <row r="67" spans="1:17">
      <c r="A67" s="34" t="s">
        <v>109</v>
      </c>
      <c r="B67" s="194">
        <f>PPCL_NG!I67+PPCL_Spot!I67+GT_NG!I67+GT_Spot!I67+Bawana_NG!I67+Bawana_RLNG!I67+Bawana_Spot!I67</f>
        <v>16.2</v>
      </c>
      <c r="C67" s="194">
        <f>PPCL_NG!P67+PPCL_Spot!P67+GT_NG!P67+GT_Spot!P67+Bawana_NG!P67+Bawana_RLNG!P67+Bawana_Spot!P67</f>
        <v>16.086595799844435</v>
      </c>
      <c r="D67" s="195">
        <f t="shared" ref="D67:D99" si="6">B67-C67</f>
        <v>0.11340420015556418</v>
      </c>
      <c r="E67" s="194">
        <f>PPCL_NG!J67+PPCL_Spot!J67+GT_NG!J67+GT_Spot!J67+Bawana_NG!J67+Bawana_RLNG!J67+Bawana_Spot!J67</f>
        <v>8.8699999999999992</v>
      </c>
      <c r="F67" s="194">
        <f>PPCL_NG!Q67+PPCL_Spot!Q67+GT_NG!Q67+GT_Spot!Q67+Bawana_NG!Q67+Bawana_RLNG!Q67+Bawana_Spot!Q67</f>
        <v>8.8079077002851935</v>
      </c>
      <c r="G67" s="195">
        <f t="shared" ref="G67:G99" si="7">E67-F67</f>
        <v>6.2092299714805677E-2</v>
      </c>
      <c r="H67" s="194">
        <f>PPCL_NG!K67+PPCL_Spot!K67+GT_NG!K67+GT_Spot!K67+Bawana_NG!K67+Bawana_RLNG!K67+Bawana_Spot!K67</f>
        <v>0</v>
      </c>
      <c r="I67" s="194">
        <f>PPCL_NG!R67+PPCL_Spot!R67+GT_NG!R67+GT_Spot!R67+Bawana_NG!R67+Bawana_RLNG!R67+Bawana_Spot!R67</f>
        <v>0</v>
      </c>
      <c r="J67" s="195">
        <f t="shared" ref="J67:J99" si="8">H67-I67</f>
        <v>0</v>
      </c>
      <c r="K67" s="194">
        <f>PPCL_NG!L67+PPCL_Spot!L67+GT_NG!L67+GT_Spot!L67+Bawana_NG!L67+Bawana_RLNG!L67+Bawana_Spot!L67</f>
        <v>1.93</v>
      </c>
      <c r="L67" s="194">
        <f>PPCL_NG!S67+PPCL_Spot!S67+GT_NG!S67+GT_Spot!S67+Bawana_NG!S67+Bawana_RLNG!S67+Bawana_Spot!S67</f>
        <v>1.9164894996110964</v>
      </c>
      <c r="M67" s="195">
        <f t="shared" ref="M67:M99" si="9">K67-L67</f>
        <v>1.3510500388903557E-2</v>
      </c>
      <c r="N67" s="194">
        <f>PPCL_NG!M67+PPCL_Spot!M67+GT_NG!M67+GT_Spot!M67+Bawana_NG!M67+Bawana_RLNG!M67+Bawana_Spot!M67</f>
        <v>11.57</v>
      </c>
      <c r="O67" s="194">
        <f>PPCL_NG!T67+PPCL_Spot!T67+GT_NG!T67+GT_Spot!T67+Bawana_NG!T67+Bawana_RLNG!T67+Bawana_Spot!T67</f>
        <v>11.489007000259269</v>
      </c>
      <c r="P67" s="195">
        <f t="shared" ref="P67:P99" si="10">N67-O67</f>
        <v>8.0992999740731264E-2</v>
      </c>
      <c r="Q67" s="195">
        <f t="shared" si="5"/>
        <v>0.27000000000000468</v>
      </c>
    </row>
    <row r="68" spans="1:17">
      <c r="A68" s="34" t="s">
        <v>110</v>
      </c>
      <c r="B68" s="194">
        <f>PPCL_NG!I68+PPCL_Spot!I68+GT_NG!I68+GT_Spot!I68+Bawana_NG!I68+Bawana_RLNG!I68+Bawana_Spot!I68</f>
        <v>16.2</v>
      </c>
      <c r="C68" s="194">
        <f>PPCL_NG!P68+PPCL_Spot!P68+GT_NG!P68+GT_Spot!P68+Bawana_NG!P68+Bawana_RLNG!P68+Bawana_Spot!P68</f>
        <v>16.086595799844435</v>
      </c>
      <c r="D68" s="195">
        <f t="shared" si="6"/>
        <v>0.11340420015556418</v>
      </c>
      <c r="E68" s="194">
        <f>PPCL_NG!J68+PPCL_Spot!J68+GT_NG!J68+GT_Spot!J68+Bawana_NG!J68+Bawana_RLNG!J68+Bawana_Spot!J68</f>
        <v>8.8699999999999992</v>
      </c>
      <c r="F68" s="194">
        <f>PPCL_NG!Q68+PPCL_Spot!Q68+GT_NG!Q68+GT_Spot!Q68+Bawana_NG!Q68+Bawana_RLNG!Q68+Bawana_Spot!Q68</f>
        <v>8.8079077002851935</v>
      </c>
      <c r="G68" s="195">
        <f t="shared" si="7"/>
        <v>6.2092299714805677E-2</v>
      </c>
      <c r="H68" s="194">
        <f>PPCL_NG!K68+PPCL_Spot!K68+GT_NG!K68+GT_Spot!K68+Bawana_NG!K68+Bawana_RLNG!K68+Bawana_Spot!K68</f>
        <v>0</v>
      </c>
      <c r="I68" s="194">
        <f>PPCL_NG!R68+PPCL_Spot!R68+GT_NG!R68+GT_Spot!R68+Bawana_NG!R68+Bawana_RLNG!R68+Bawana_Spot!R68</f>
        <v>0</v>
      </c>
      <c r="J68" s="195">
        <f t="shared" si="8"/>
        <v>0</v>
      </c>
      <c r="K68" s="194">
        <f>PPCL_NG!L68+PPCL_Spot!L68+GT_NG!L68+GT_Spot!L68+Bawana_NG!L68+Bawana_RLNG!L68+Bawana_Spot!L68</f>
        <v>1.93</v>
      </c>
      <c r="L68" s="194">
        <f>PPCL_NG!S68+PPCL_Spot!S68+GT_NG!S68+GT_Spot!S68+Bawana_NG!S68+Bawana_RLNG!S68+Bawana_Spot!S68</f>
        <v>1.9164894996110964</v>
      </c>
      <c r="M68" s="195">
        <f t="shared" si="9"/>
        <v>1.3510500388903557E-2</v>
      </c>
      <c r="N68" s="194">
        <f>PPCL_NG!M68+PPCL_Spot!M68+GT_NG!M68+GT_Spot!M68+Bawana_NG!M68+Bawana_RLNG!M68+Bawana_Spot!M68</f>
        <v>11.57</v>
      </c>
      <c r="O68" s="194">
        <f>PPCL_NG!T68+PPCL_Spot!T68+GT_NG!T68+GT_Spot!T68+Bawana_NG!T68+Bawana_RLNG!T68+Bawana_Spot!T68</f>
        <v>11.489007000259269</v>
      </c>
      <c r="P68" s="195">
        <f t="shared" si="10"/>
        <v>8.0992999740731264E-2</v>
      </c>
      <c r="Q68" s="195">
        <f t="shared" ref="Q68:Q99" si="11">D68+G68+J68+M68+P68</f>
        <v>0.27000000000000468</v>
      </c>
    </row>
    <row r="69" spans="1:17">
      <c r="A69" s="34" t="s">
        <v>111</v>
      </c>
      <c r="B69" s="194">
        <f>PPCL_NG!I69+PPCL_Spot!I69+GT_NG!I69+GT_Spot!I69+Bawana_NG!I69+Bawana_RLNG!I69+Bawana_Spot!I69</f>
        <v>16.2</v>
      </c>
      <c r="C69" s="194">
        <f>PPCL_NG!P69+PPCL_Spot!P69+GT_NG!P69+GT_Spot!P69+Bawana_NG!P69+Bawana_RLNG!P69+Bawana_Spot!P69</f>
        <v>16.086595799844435</v>
      </c>
      <c r="D69" s="195">
        <f t="shared" si="6"/>
        <v>0.11340420015556418</v>
      </c>
      <c r="E69" s="194">
        <f>PPCL_NG!J69+PPCL_Spot!J69+GT_NG!J69+GT_Spot!J69+Bawana_NG!J69+Bawana_RLNG!J69+Bawana_Spot!J69</f>
        <v>8.8699999999999992</v>
      </c>
      <c r="F69" s="194">
        <f>PPCL_NG!Q69+PPCL_Spot!Q69+GT_NG!Q69+GT_Spot!Q69+Bawana_NG!Q69+Bawana_RLNG!Q69+Bawana_Spot!Q69</f>
        <v>8.8079077002851935</v>
      </c>
      <c r="G69" s="195">
        <f t="shared" si="7"/>
        <v>6.2092299714805677E-2</v>
      </c>
      <c r="H69" s="194">
        <f>PPCL_NG!K69+PPCL_Spot!K69+GT_NG!K69+GT_Spot!K69+Bawana_NG!K69+Bawana_RLNG!K69+Bawana_Spot!K69</f>
        <v>0</v>
      </c>
      <c r="I69" s="194">
        <f>PPCL_NG!R69+PPCL_Spot!R69+GT_NG!R69+GT_Spot!R69+Bawana_NG!R69+Bawana_RLNG!R69+Bawana_Spot!R69</f>
        <v>0</v>
      </c>
      <c r="J69" s="195">
        <f t="shared" si="8"/>
        <v>0</v>
      </c>
      <c r="K69" s="194">
        <f>PPCL_NG!L69+PPCL_Spot!L69+GT_NG!L69+GT_Spot!L69+Bawana_NG!L69+Bawana_RLNG!L69+Bawana_Spot!L69</f>
        <v>1.93</v>
      </c>
      <c r="L69" s="194">
        <f>PPCL_NG!S69+PPCL_Spot!S69+GT_NG!S69+GT_Spot!S69+Bawana_NG!S69+Bawana_RLNG!S69+Bawana_Spot!S69</f>
        <v>1.9164894996110964</v>
      </c>
      <c r="M69" s="195">
        <f t="shared" si="9"/>
        <v>1.3510500388903557E-2</v>
      </c>
      <c r="N69" s="194">
        <f>PPCL_NG!M69+PPCL_Spot!M69+GT_NG!M69+GT_Spot!M69+Bawana_NG!M69+Bawana_RLNG!M69+Bawana_Spot!M69</f>
        <v>11.57</v>
      </c>
      <c r="O69" s="194">
        <f>PPCL_NG!T69+PPCL_Spot!T69+GT_NG!T69+GT_Spot!T69+Bawana_NG!T69+Bawana_RLNG!T69+Bawana_Spot!T69</f>
        <v>11.489007000259269</v>
      </c>
      <c r="P69" s="195">
        <f t="shared" si="10"/>
        <v>8.0992999740731264E-2</v>
      </c>
      <c r="Q69" s="195">
        <f t="shared" si="11"/>
        <v>0.27000000000000468</v>
      </c>
    </row>
    <row r="70" spans="1:17">
      <c r="A70" s="34" t="s">
        <v>112</v>
      </c>
      <c r="B70" s="194">
        <f>PPCL_NG!I70+PPCL_Spot!I70+GT_NG!I70+GT_Spot!I70+Bawana_NG!I70+Bawana_RLNG!I70+Bawana_Spot!I70</f>
        <v>16.2</v>
      </c>
      <c r="C70" s="194">
        <f>PPCL_NG!P70+PPCL_Spot!P70+GT_NG!P70+GT_Spot!P70+Bawana_NG!P70+Bawana_RLNG!P70+Bawana_Spot!P70</f>
        <v>16.086595799844435</v>
      </c>
      <c r="D70" s="195">
        <f t="shared" si="6"/>
        <v>0.11340420015556418</v>
      </c>
      <c r="E70" s="194">
        <f>PPCL_NG!J70+PPCL_Spot!J70+GT_NG!J70+GT_Spot!J70+Bawana_NG!J70+Bawana_RLNG!J70+Bawana_Spot!J70</f>
        <v>8.8699999999999992</v>
      </c>
      <c r="F70" s="194">
        <f>PPCL_NG!Q70+PPCL_Spot!Q70+GT_NG!Q70+GT_Spot!Q70+Bawana_NG!Q70+Bawana_RLNG!Q70+Bawana_Spot!Q70</f>
        <v>8.8079077002851935</v>
      </c>
      <c r="G70" s="195">
        <f t="shared" si="7"/>
        <v>6.2092299714805677E-2</v>
      </c>
      <c r="H70" s="194">
        <f>PPCL_NG!K70+PPCL_Spot!K70+GT_NG!K70+GT_Spot!K70+Bawana_NG!K70+Bawana_RLNG!K70+Bawana_Spot!K70</f>
        <v>0</v>
      </c>
      <c r="I70" s="194">
        <f>PPCL_NG!R70+PPCL_Spot!R70+GT_NG!R70+GT_Spot!R70+Bawana_NG!R70+Bawana_RLNG!R70+Bawana_Spot!R70</f>
        <v>0</v>
      </c>
      <c r="J70" s="195">
        <f t="shared" si="8"/>
        <v>0</v>
      </c>
      <c r="K70" s="194">
        <f>PPCL_NG!L70+PPCL_Spot!L70+GT_NG!L70+GT_Spot!L70+Bawana_NG!L70+Bawana_RLNG!L70+Bawana_Spot!L70</f>
        <v>1.93</v>
      </c>
      <c r="L70" s="194">
        <f>PPCL_NG!S70+PPCL_Spot!S70+GT_NG!S70+GT_Spot!S70+Bawana_NG!S70+Bawana_RLNG!S70+Bawana_Spot!S70</f>
        <v>1.9164894996110964</v>
      </c>
      <c r="M70" s="195">
        <f t="shared" si="9"/>
        <v>1.3510500388903557E-2</v>
      </c>
      <c r="N70" s="194">
        <f>PPCL_NG!M70+PPCL_Spot!M70+GT_NG!M70+GT_Spot!M70+Bawana_NG!M70+Bawana_RLNG!M70+Bawana_Spot!M70</f>
        <v>11.57</v>
      </c>
      <c r="O70" s="194">
        <f>PPCL_NG!T70+PPCL_Spot!T70+GT_NG!T70+GT_Spot!T70+Bawana_NG!T70+Bawana_RLNG!T70+Bawana_Spot!T70</f>
        <v>11.489007000259269</v>
      </c>
      <c r="P70" s="195">
        <f t="shared" si="10"/>
        <v>8.0992999740731264E-2</v>
      </c>
      <c r="Q70" s="195">
        <f t="shared" si="11"/>
        <v>0.27000000000000468</v>
      </c>
    </row>
    <row r="71" spans="1:17">
      <c r="A71" s="34" t="s">
        <v>113</v>
      </c>
      <c r="B71" s="194">
        <f>PPCL_NG!I71+PPCL_Spot!I71+GT_NG!I71+GT_Spot!I71+Bawana_NG!I71+Bawana_RLNG!I71+Bawana_Spot!I71</f>
        <v>16.2</v>
      </c>
      <c r="C71" s="194">
        <f>PPCL_NG!P71+PPCL_Spot!P71+GT_NG!P71+GT_Spot!P71+Bawana_NG!P71+Bawana_RLNG!P71+Bawana_Spot!P71</f>
        <v>16.086595799844435</v>
      </c>
      <c r="D71" s="195">
        <f t="shared" si="6"/>
        <v>0.11340420015556418</v>
      </c>
      <c r="E71" s="194">
        <f>PPCL_NG!J71+PPCL_Spot!J71+GT_NG!J71+GT_Spot!J71+Bawana_NG!J71+Bawana_RLNG!J71+Bawana_Spot!J71</f>
        <v>8.8699999999999992</v>
      </c>
      <c r="F71" s="194">
        <f>PPCL_NG!Q71+PPCL_Spot!Q71+GT_NG!Q71+GT_Spot!Q71+Bawana_NG!Q71+Bawana_RLNG!Q71+Bawana_Spot!Q71</f>
        <v>8.8079077002851935</v>
      </c>
      <c r="G71" s="195">
        <f t="shared" si="7"/>
        <v>6.2092299714805677E-2</v>
      </c>
      <c r="H71" s="194">
        <f>PPCL_NG!K71+PPCL_Spot!K71+GT_NG!K71+GT_Spot!K71+Bawana_NG!K71+Bawana_RLNG!K71+Bawana_Spot!K71</f>
        <v>0</v>
      </c>
      <c r="I71" s="194">
        <f>PPCL_NG!R71+PPCL_Spot!R71+GT_NG!R71+GT_Spot!R71+Bawana_NG!R71+Bawana_RLNG!R71+Bawana_Spot!R71</f>
        <v>0</v>
      </c>
      <c r="J71" s="195">
        <f t="shared" si="8"/>
        <v>0</v>
      </c>
      <c r="K71" s="194">
        <f>PPCL_NG!L71+PPCL_Spot!L71+GT_NG!L71+GT_Spot!L71+Bawana_NG!L71+Bawana_RLNG!L71+Bawana_Spot!L71</f>
        <v>1.93</v>
      </c>
      <c r="L71" s="194">
        <f>PPCL_NG!S71+PPCL_Spot!S71+GT_NG!S71+GT_Spot!S71+Bawana_NG!S71+Bawana_RLNG!S71+Bawana_Spot!S71</f>
        <v>1.9164894996110964</v>
      </c>
      <c r="M71" s="195">
        <f t="shared" si="9"/>
        <v>1.3510500388903557E-2</v>
      </c>
      <c r="N71" s="194">
        <f>PPCL_NG!M71+PPCL_Spot!M71+GT_NG!M71+GT_Spot!M71+Bawana_NG!M71+Bawana_RLNG!M71+Bawana_Spot!M71</f>
        <v>11.57</v>
      </c>
      <c r="O71" s="194">
        <f>PPCL_NG!T71+PPCL_Spot!T71+GT_NG!T71+GT_Spot!T71+Bawana_NG!T71+Bawana_RLNG!T71+Bawana_Spot!T71</f>
        <v>11.489007000259269</v>
      </c>
      <c r="P71" s="195">
        <f t="shared" si="10"/>
        <v>8.0992999740731264E-2</v>
      </c>
      <c r="Q71" s="195">
        <f t="shared" si="11"/>
        <v>0.27000000000000468</v>
      </c>
    </row>
    <row r="72" spans="1:17">
      <c r="A72" s="34" t="s">
        <v>114</v>
      </c>
      <c r="B72" s="194">
        <f>PPCL_NG!I72+PPCL_Spot!I72+GT_NG!I72+GT_Spot!I72+Bawana_NG!I72+Bawana_RLNG!I72+Bawana_Spot!I72</f>
        <v>16.2</v>
      </c>
      <c r="C72" s="194">
        <f>PPCL_NG!P72+PPCL_Spot!P72+GT_NG!P72+GT_Spot!P72+Bawana_NG!P72+Bawana_RLNG!P72+Bawana_Spot!P72</f>
        <v>16.086595799844435</v>
      </c>
      <c r="D72" s="195">
        <f t="shared" si="6"/>
        <v>0.11340420015556418</v>
      </c>
      <c r="E72" s="194">
        <f>PPCL_NG!J72+PPCL_Spot!J72+GT_NG!J72+GT_Spot!J72+Bawana_NG!J72+Bawana_RLNG!J72+Bawana_Spot!J72</f>
        <v>8.8699999999999992</v>
      </c>
      <c r="F72" s="194">
        <f>PPCL_NG!Q72+PPCL_Spot!Q72+GT_NG!Q72+GT_Spot!Q72+Bawana_NG!Q72+Bawana_RLNG!Q72+Bawana_Spot!Q72</f>
        <v>8.8079077002851935</v>
      </c>
      <c r="G72" s="195">
        <f t="shared" si="7"/>
        <v>6.2092299714805677E-2</v>
      </c>
      <c r="H72" s="194">
        <f>PPCL_NG!K72+PPCL_Spot!K72+GT_NG!K72+GT_Spot!K72+Bawana_NG!K72+Bawana_RLNG!K72+Bawana_Spot!K72</f>
        <v>0</v>
      </c>
      <c r="I72" s="194">
        <f>PPCL_NG!R72+PPCL_Spot!R72+GT_NG!R72+GT_Spot!R72+Bawana_NG!R72+Bawana_RLNG!R72+Bawana_Spot!R72</f>
        <v>0</v>
      </c>
      <c r="J72" s="195">
        <f t="shared" si="8"/>
        <v>0</v>
      </c>
      <c r="K72" s="194">
        <f>PPCL_NG!L72+PPCL_Spot!L72+GT_NG!L72+GT_Spot!L72+Bawana_NG!L72+Bawana_RLNG!L72+Bawana_Spot!L72</f>
        <v>1.93</v>
      </c>
      <c r="L72" s="194">
        <f>PPCL_NG!S72+PPCL_Spot!S72+GT_NG!S72+GT_Spot!S72+Bawana_NG!S72+Bawana_RLNG!S72+Bawana_Spot!S72</f>
        <v>1.9164894996110964</v>
      </c>
      <c r="M72" s="195">
        <f t="shared" si="9"/>
        <v>1.3510500388903557E-2</v>
      </c>
      <c r="N72" s="194">
        <f>PPCL_NG!M72+PPCL_Spot!M72+GT_NG!M72+GT_Spot!M72+Bawana_NG!M72+Bawana_RLNG!M72+Bawana_Spot!M72</f>
        <v>11.57</v>
      </c>
      <c r="O72" s="194">
        <f>PPCL_NG!T72+PPCL_Spot!T72+GT_NG!T72+GT_Spot!T72+Bawana_NG!T72+Bawana_RLNG!T72+Bawana_Spot!T72</f>
        <v>11.489007000259269</v>
      </c>
      <c r="P72" s="195">
        <f t="shared" si="10"/>
        <v>8.0992999740731264E-2</v>
      </c>
      <c r="Q72" s="195">
        <f t="shared" si="11"/>
        <v>0.27000000000000468</v>
      </c>
    </row>
    <row r="73" spans="1:17">
      <c r="A73" s="34" t="s">
        <v>115</v>
      </c>
      <c r="B73" s="194">
        <f>PPCL_NG!I73+PPCL_Spot!I73+GT_NG!I73+GT_Spot!I73+Bawana_NG!I73+Bawana_RLNG!I73+Bawana_Spot!I73</f>
        <v>16.2</v>
      </c>
      <c r="C73" s="194">
        <f>PPCL_NG!P73+PPCL_Spot!P73+GT_NG!P73+GT_Spot!P73+Bawana_NG!P73+Bawana_RLNG!P73+Bawana_Spot!P73</f>
        <v>16.086595799844435</v>
      </c>
      <c r="D73" s="195">
        <f t="shared" si="6"/>
        <v>0.11340420015556418</v>
      </c>
      <c r="E73" s="194">
        <f>PPCL_NG!J73+PPCL_Spot!J73+GT_NG!J73+GT_Spot!J73+Bawana_NG!J73+Bawana_RLNG!J73+Bawana_Spot!J73</f>
        <v>8.8699999999999992</v>
      </c>
      <c r="F73" s="194">
        <f>PPCL_NG!Q73+PPCL_Spot!Q73+GT_NG!Q73+GT_Spot!Q73+Bawana_NG!Q73+Bawana_RLNG!Q73+Bawana_Spot!Q73</f>
        <v>8.8079077002851935</v>
      </c>
      <c r="G73" s="195">
        <f t="shared" si="7"/>
        <v>6.2092299714805677E-2</v>
      </c>
      <c r="H73" s="194">
        <f>PPCL_NG!K73+PPCL_Spot!K73+GT_NG!K73+GT_Spot!K73+Bawana_NG!K73+Bawana_RLNG!K73+Bawana_Spot!K73</f>
        <v>0</v>
      </c>
      <c r="I73" s="194">
        <f>PPCL_NG!R73+PPCL_Spot!R73+GT_NG!R73+GT_Spot!R73+Bawana_NG!R73+Bawana_RLNG!R73+Bawana_Spot!R73</f>
        <v>0</v>
      </c>
      <c r="J73" s="195">
        <f t="shared" si="8"/>
        <v>0</v>
      </c>
      <c r="K73" s="194">
        <f>PPCL_NG!L73+PPCL_Spot!L73+GT_NG!L73+GT_Spot!L73+Bawana_NG!L73+Bawana_RLNG!L73+Bawana_Spot!L73</f>
        <v>1.93</v>
      </c>
      <c r="L73" s="194">
        <f>PPCL_NG!S73+PPCL_Spot!S73+GT_NG!S73+GT_Spot!S73+Bawana_NG!S73+Bawana_RLNG!S73+Bawana_Spot!S73</f>
        <v>1.9164894996110964</v>
      </c>
      <c r="M73" s="195">
        <f t="shared" si="9"/>
        <v>1.3510500388903557E-2</v>
      </c>
      <c r="N73" s="194">
        <f>PPCL_NG!M73+PPCL_Spot!M73+GT_NG!M73+GT_Spot!M73+Bawana_NG!M73+Bawana_RLNG!M73+Bawana_Spot!M73</f>
        <v>11.57</v>
      </c>
      <c r="O73" s="194">
        <f>PPCL_NG!T73+PPCL_Spot!T73+GT_NG!T73+GT_Spot!T73+Bawana_NG!T73+Bawana_RLNG!T73+Bawana_Spot!T73</f>
        <v>11.489007000259269</v>
      </c>
      <c r="P73" s="195">
        <f t="shared" si="10"/>
        <v>8.0992999740731264E-2</v>
      </c>
      <c r="Q73" s="195">
        <f t="shared" si="11"/>
        <v>0.27000000000000468</v>
      </c>
    </row>
    <row r="74" spans="1:17">
      <c r="A74" s="34" t="s">
        <v>116</v>
      </c>
      <c r="B74" s="194">
        <f>PPCL_NG!I74+PPCL_Spot!I74+GT_NG!I74+GT_Spot!I74+Bawana_NG!I74+Bawana_RLNG!I74+Bawana_Spot!I74</f>
        <v>16.2</v>
      </c>
      <c r="C74" s="194">
        <f>PPCL_NG!P74+PPCL_Spot!P74+GT_NG!P74+GT_Spot!P74+Bawana_NG!P74+Bawana_RLNG!P74+Bawana_Spot!P74</f>
        <v>16.086595799844435</v>
      </c>
      <c r="D74" s="195">
        <f t="shared" si="6"/>
        <v>0.11340420015556418</v>
      </c>
      <c r="E74" s="194">
        <f>PPCL_NG!J74+PPCL_Spot!J74+GT_NG!J74+GT_Spot!J74+Bawana_NG!J74+Bawana_RLNG!J74+Bawana_Spot!J74</f>
        <v>8.8699999999999992</v>
      </c>
      <c r="F74" s="194">
        <f>PPCL_NG!Q74+PPCL_Spot!Q74+GT_NG!Q74+GT_Spot!Q74+Bawana_NG!Q74+Bawana_RLNG!Q74+Bawana_Spot!Q74</f>
        <v>8.8079077002851935</v>
      </c>
      <c r="G74" s="195">
        <f t="shared" si="7"/>
        <v>6.2092299714805677E-2</v>
      </c>
      <c r="H74" s="194">
        <f>PPCL_NG!K74+PPCL_Spot!K74+GT_NG!K74+GT_Spot!K74+Bawana_NG!K74+Bawana_RLNG!K74+Bawana_Spot!K74</f>
        <v>0</v>
      </c>
      <c r="I74" s="194">
        <f>PPCL_NG!R74+PPCL_Spot!R74+GT_NG!R74+GT_Spot!R74+Bawana_NG!R74+Bawana_RLNG!R74+Bawana_Spot!R74</f>
        <v>0</v>
      </c>
      <c r="J74" s="195">
        <f t="shared" si="8"/>
        <v>0</v>
      </c>
      <c r="K74" s="194">
        <f>PPCL_NG!L74+PPCL_Spot!L74+GT_NG!L74+GT_Spot!L74+Bawana_NG!L74+Bawana_RLNG!L74+Bawana_Spot!L74</f>
        <v>1.93</v>
      </c>
      <c r="L74" s="194">
        <f>PPCL_NG!S74+PPCL_Spot!S74+GT_NG!S74+GT_Spot!S74+Bawana_NG!S74+Bawana_RLNG!S74+Bawana_Spot!S74</f>
        <v>1.9164894996110964</v>
      </c>
      <c r="M74" s="195">
        <f t="shared" si="9"/>
        <v>1.3510500388903557E-2</v>
      </c>
      <c r="N74" s="194">
        <f>PPCL_NG!M74+PPCL_Spot!M74+GT_NG!M74+GT_Spot!M74+Bawana_NG!M74+Bawana_RLNG!M74+Bawana_Spot!M74</f>
        <v>11.57</v>
      </c>
      <c r="O74" s="194">
        <f>PPCL_NG!T74+PPCL_Spot!T74+GT_NG!T74+GT_Spot!T74+Bawana_NG!T74+Bawana_RLNG!T74+Bawana_Spot!T74</f>
        <v>11.489007000259269</v>
      </c>
      <c r="P74" s="195">
        <f t="shared" si="10"/>
        <v>8.0992999740731264E-2</v>
      </c>
      <c r="Q74" s="195">
        <f t="shared" si="11"/>
        <v>0.27000000000000468</v>
      </c>
    </row>
    <row r="75" spans="1:17">
      <c r="A75" s="34" t="s">
        <v>117</v>
      </c>
      <c r="B75" s="194">
        <f>PPCL_NG!I75+PPCL_Spot!I75+GT_NG!I75+GT_Spot!I75+Bawana_NG!I75+Bawana_RLNG!I75+Bawana_Spot!I75</f>
        <v>16.2</v>
      </c>
      <c r="C75" s="194">
        <f>PPCL_NG!P75+PPCL_Spot!P75+GT_NG!P75+GT_Spot!P75+Bawana_NG!P75+Bawana_RLNG!P75+Bawana_Spot!P75</f>
        <v>16.212600466683952</v>
      </c>
      <c r="D75" s="195">
        <f t="shared" si="6"/>
        <v>-1.260046668395276E-2</v>
      </c>
      <c r="E75" s="194">
        <f>PPCL_NG!J75+PPCL_Spot!J75+GT_NG!J75+GT_Spot!J75+Bawana_NG!J75+Bawana_RLNG!J75+Bawana_Spot!J75</f>
        <v>8.8699999999999992</v>
      </c>
      <c r="F75" s="194">
        <f>PPCL_NG!Q75+PPCL_Spot!Q75+GT_NG!Q75+GT_Spot!Q75+Bawana_NG!Q75+Bawana_RLNG!Q75+Bawana_Spot!Q75</f>
        <v>8.8768991444127554</v>
      </c>
      <c r="G75" s="195">
        <f t="shared" si="7"/>
        <v>-6.8991444127561863E-3</v>
      </c>
      <c r="H75" s="194">
        <f>PPCL_NG!K75+PPCL_Spot!K75+GT_NG!K75+GT_Spot!K75+Bawana_NG!K75+Bawana_RLNG!K75+Bawana_Spot!K75</f>
        <v>0</v>
      </c>
      <c r="I75" s="194">
        <f>PPCL_NG!R75+PPCL_Spot!R75+GT_NG!R75+GT_Spot!R75+Bawana_NG!R75+Bawana_RLNG!R75+Bawana_Spot!R75</f>
        <v>0</v>
      </c>
      <c r="J75" s="195">
        <f t="shared" si="8"/>
        <v>0</v>
      </c>
      <c r="K75" s="194">
        <f>PPCL_NG!L75+PPCL_Spot!L75+GT_NG!L75+GT_Spot!L75+Bawana_NG!L75+Bawana_RLNG!L75+Bawana_Spot!L75</f>
        <v>1.93</v>
      </c>
      <c r="L75" s="194">
        <f>PPCL_NG!S75+PPCL_Spot!S75+GT_NG!S75+GT_Spot!S75+Bawana_NG!S75+Bawana_RLNG!S75+Bawana_Spot!S75</f>
        <v>1.931501166709878</v>
      </c>
      <c r="M75" s="195">
        <f t="shared" si="9"/>
        <v>-1.501166709878099E-3</v>
      </c>
      <c r="N75" s="194">
        <f>PPCL_NG!M75+PPCL_Spot!M75+GT_NG!M75+GT_Spot!M75+Bawana_NG!M75+Bawana_RLNG!M75+Bawana_Spot!M75</f>
        <v>11.57</v>
      </c>
      <c r="O75" s="194">
        <f>PPCL_NG!T75+PPCL_Spot!T75+GT_NG!T75+GT_Spot!T75+Bawana_NG!T75+Bawana_RLNG!T75+Bawana_Spot!T75</f>
        <v>11.578999222193415</v>
      </c>
      <c r="P75" s="195">
        <f t="shared" si="10"/>
        <v>-8.9992221934149796E-3</v>
      </c>
      <c r="Q75" s="195">
        <f t="shared" si="11"/>
        <v>-3.0000000000002025E-2</v>
      </c>
    </row>
    <row r="76" spans="1:17">
      <c r="A76" s="34" t="s">
        <v>118</v>
      </c>
      <c r="B76" s="194">
        <f>PPCL_NG!I76+PPCL_Spot!I76+GT_NG!I76+GT_Spot!I76+Bawana_NG!I76+Bawana_RLNG!I76+Bawana_Spot!I76</f>
        <v>16.2</v>
      </c>
      <c r="C76" s="194">
        <f>PPCL_NG!P76+PPCL_Spot!P76+GT_NG!P76+GT_Spot!P76+Bawana_NG!P76+Bawana_RLNG!P76+Bawana_Spot!P76</f>
        <v>16.212600466683952</v>
      </c>
      <c r="D76" s="195">
        <f t="shared" si="6"/>
        <v>-1.260046668395276E-2</v>
      </c>
      <c r="E76" s="194">
        <f>PPCL_NG!J76+PPCL_Spot!J76+GT_NG!J76+GT_Spot!J76+Bawana_NG!J76+Bawana_RLNG!J76+Bawana_Spot!J76</f>
        <v>8.8699999999999992</v>
      </c>
      <c r="F76" s="194">
        <f>PPCL_NG!Q76+PPCL_Spot!Q76+GT_NG!Q76+GT_Spot!Q76+Bawana_NG!Q76+Bawana_RLNG!Q76+Bawana_Spot!Q76</f>
        <v>8.8768991444127554</v>
      </c>
      <c r="G76" s="195">
        <f t="shared" si="7"/>
        <v>-6.8991444127561863E-3</v>
      </c>
      <c r="H76" s="194">
        <f>PPCL_NG!K76+PPCL_Spot!K76+GT_NG!K76+GT_Spot!K76+Bawana_NG!K76+Bawana_RLNG!K76+Bawana_Spot!K76</f>
        <v>0</v>
      </c>
      <c r="I76" s="194">
        <f>PPCL_NG!R76+PPCL_Spot!R76+GT_NG!R76+GT_Spot!R76+Bawana_NG!R76+Bawana_RLNG!R76+Bawana_Spot!R76</f>
        <v>0</v>
      </c>
      <c r="J76" s="195">
        <f t="shared" si="8"/>
        <v>0</v>
      </c>
      <c r="K76" s="194">
        <f>PPCL_NG!L76+PPCL_Spot!L76+GT_NG!L76+GT_Spot!L76+Bawana_NG!L76+Bawana_RLNG!L76+Bawana_Spot!L76</f>
        <v>1.93</v>
      </c>
      <c r="L76" s="194">
        <f>PPCL_NG!S76+PPCL_Spot!S76+GT_NG!S76+GT_Spot!S76+Bawana_NG!S76+Bawana_RLNG!S76+Bawana_Spot!S76</f>
        <v>1.931501166709878</v>
      </c>
      <c r="M76" s="195">
        <f t="shared" si="9"/>
        <v>-1.501166709878099E-3</v>
      </c>
      <c r="N76" s="194">
        <f>PPCL_NG!M76+PPCL_Spot!M76+GT_NG!M76+GT_Spot!M76+Bawana_NG!M76+Bawana_RLNG!M76+Bawana_Spot!M76</f>
        <v>11.57</v>
      </c>
      <c r="O76" s="194">
        <f>PPCL_NG!T76+PPCL_Spot!T76+GT_NG!T76+GT_Spot!T76+Bawana_NG!T76+Bawana_RLNG!T76+Bawana_Spot!T76</f>
        <v>11.578999222193415</v>
      </c>
      <c r="P76" s="195">
        <f t="shared" si="10"/>
        <v>-8.9992221934149796E-3</v>
      </c>
      <c r="Q76" s="195">
        <f t="shared" si="11"/>
        <v>-3.0000000000002025E-2</v>
      </c>
    </row>
    <row r="77" spans="1:17">
      <c r="A77" s="34" t="s">
        <v>119</v>
      </c>
      <c r="B77" s="194">
        <f>PPCL_NG!I77+PPCL_Spot!I77+GT_NG!I77+GT_Spot!I77+Bawana_NG!I77+Bawana_RLNG!I77+Bawana_Spot!I77</f>
        <v>16.2</v>
      </c>
      <c r="C77" s="194">
        <f>PPCL_NG!P77+PPCL_Spot!P77+GT_NG!P77+GT_Spot!P77+Bawana_NG!P77+Bawana_RLNG!P77+Bawana_Spot!P77</f>
        <v>16.212600466683952</v>
      </c>
      <c r="D77" s="195">
        <f t="shared" si="6"/>
        <v>-1.260046668395276E-2</v>
      </c>
      <c r="E77" s="194">
        <f>PPCL_NG!J77+PPCL_Spot!J77+GT_NG!J77+GT_Spot!J77+Bawana_NG!J77+Bawana_RLNG!J77+Bawana_Spot!J77</f>
        <v>8.8699999999999992</v>
      </c>
      <c r="F77" s="194">
        <f>PPCL_NG!Q77+PPCL_Spot!Q77+GT_NG!Q77+GT_Spot!Q77+Bawana_NG!Q77+Bawana_RLNG!Q77+Bawana_Spot!Q77</f>
        <v>8.8768991444127554</v>
      </c>
      <c r="G77" s="195">
        <f t="shared" si="7"/>
        <v>-6.8991444127561863E-3</v>
      </c>
      <c r="H77" s="194">
        <f>PPCL_NG!K77+PPCL_Spot!K77+GT_NG!K77+GT_Spot!K77+Bawana_NG!K77+Bawana_RLNG!K77+Bawana_Spot!K77</f>
        <v>0</v>
      </c>
      <c r="I77" s="194">
        <f>PPCL_NG!R77+PPCL_Spot!R77+GT_NG!R77+GT_Spot!R77+Bawana_NG!R77+Bawana_RLNG!R77+Bawana_Spot!R77</f>
        <v>0</v>
      </c>
      <c r="J77" s="195">
        <f t="shared" si="8"/>
        <v>0</v>
      </c>
      <c r="K77" s="194">
        <f>PPCL_NG!L77+PPCL_Spot!L77+GT_NG!L77+GT_Spot!L77+Bawana_NG!L77+Bawana_RLNG!L77+Bawana_Spot!L77</f>
        <v>1.93</v>
      </c>
      <c r="L77" s="194">
        <f>PPCL_NG!S77+PPCL_Spot!S77+GT_NG!S77+GT_Spot!S77+Bawana_NG!S77+Bawana_RLNG!S77+Bawana_Spot!S77</f>
        <v>1.931501166709878</v>
      </c>
      <c r="M77" s="195">
        <f t="shared" si="9"/>
        <v>-1.501166709878099E-3</v>
      </c>
      <c r="N77" s="194">
        <f>PPCL_NG!M77+PPCL_Spot!M77+GT_NG!M77+GT_Spot!M77+Bawana_NG!M77+Bawana_RLNG!M77+Bawana_Spot!M77</f>
        <v>11.57</v>
      </c>
      <c r="O77" s="194">
        <f>PPCL_NG!T77+PPCL_Spot!T77+GT_NG!T77+GT_Spot!T77+Bawana_NG!T77+Bawana_RLNG!T77+Bawana_Spot!T77</f>
        <v>11.578999222193415</v>
      </c>
      <c r="P77" s="195">
        <f t="shared" si="10"/>
        <v>-8.9992221934149796E-3</v>
      </c>
      <c r="Q77" s="195">
        <f t="shared" si="11"/>
        <v>-3.0000000000002025E-2</v>
      </c>
    </row>
    <row r="78" spans="1:17">
      <c r="A78" s="34" t="s">
        <v>120</v>
      </c>
      <c r="B78" s="194">
        <f>PPCL_NG!I78+PPCL_Spot!I78+GT_NG!I78+GT_Spot!I78+Bawana_NG!I78+Bawana_RLNG!I78+Bawana_Spot!I78</f>
        <v>16.2</v>
      </c>
      <c r="C78" s="194">
        <f>PPCL_NG!P78+PPCL_Spot!P78+GT_NG!P78+GT_Spot!P78+Bawana_NG!P78+Bawana_RLNG!P78+Bawana_Spot!P78</f>
        <v>16.212600466683952</v>
      </c>
      <c r="D78" s="195">
        <f t="shared" si="6"/>
        <v>-1.260046668395276E-2</v>
      </c>
      <c r="E78" s="194">
        <f>PPCL_NG!J78+PPCL_Spot!J78+GT_NG!J78+GT_Spot!J78+Bawana_NG!J78+Bawana_RLNG!J78+Bawana_Spot!J78</f>
        <v>8.8699999999999992</v>
      </c>
      <c r="F78" s="194">
        <f>PPCL_NG!Q78+PPCL_Spot!Q78+GT_NG!Q78+GT_Spot!Q78+Bawana_NG!Q78+Bawana_RLNG!Q78+Bawana_Spot!Q78</f>
        <v>8.8768991444127554</v>
      </c>
      <c r="G78" s="195">
        <f t="shared" si="7"/>
        <v>-6.8991444127561863E-3</v>
      </c>
      <c r="H78" s="194">
        <f>PPCL_NG!K78+PPCL_Spot!K78+GT_NG!K78+GT_Spot!K78+Bawana_NG!K78+Bawana_RLNG!K78+Bawana_Spot!K78</f>
        <v>0</v>
      </c>
      <c r="I78" s="194">
        <f>PPCL_NG!R78+PPCL_Spot!R78+GT_NG!R78+GT_Spot!R78+Bawana_NG!R78+Bawana_RLNG!R78+Bawana_Spot!R78</f>
        <v>0</v>
      </c>
      <c r="J78" s="195">
        <f t="shared" si="8"/>
        <v>0</v>
      </c>
      <c r="K78" s="194">
        <f>PPCL_NG!L78+PPCL_Spot!L78+GT_NG!L78+GT_Spot!L78+Bawana_NG!L78+Bawana_RLNG!L78+Bawana_Spot!L78</f>
        <v>1.93</v>
      </c>
      <c r="L78" s="194">
        <f>PPCL_NG!S78+PPCL_Spot!S78+GT_NG!S78+GT_Spot!S78+Bawana_NG!S78+Bawana_RLNG!S78+Bawana_Spot!S78</f>
        <v>1.931501166709878</v>
      </c>
      <c r="M78" s="195">
        <f t="shared" si="9"/>
        <v>-1.501166709878099E-3</v>
      </c>
      <c r="N78" s="194">
        <f>PPCL_NG!M78+PPCL_Spot!M78+GT_NG!M78+GT_Spot!M78+Bawana_NG!M78+Bawana_RLNG!M78+Bawana_Spot!M78</f>
        <v>11.57</v>
      </c>
      <c r="O78" s="194">
        <f>PPCL_NG!T78+PPCL_Spot!T78+GT_NG!T78+GT_Spot!T78+Bawana_NG!T78+Bawana_RLNG!T78+Bawana_Spot!T78</f>
        <v>11.578999222193415</v>
      </c>
      <c r="P78" s="195">
        <f t="shared" si="10"/>
        <v>-8.9992221934149796E-3</v>
      </c>
      <c r="Q78" s="195">
        <f t="shared" si="11"/>
        <v>-3.0000000000002025E-2</v>
      </c>
    </row>
    <row r="79" spans="1:17">
      <c r="A79" s="34" t="s">
        <v>121</v>
      </c>
      <c r="B79" s="194">
        <f>PPCL_NG!I79+PPCL_Spot!I79+GT_NG!I79+GT_Spot!I79+Bawana_NG!I79+Bawana_RLNG!I79+Bawana_Spot!I79</f>
        <v>16.2</v>
      </c>
      <c r="C79" s="194">
        <f>PPCL_NG!P79+PPCL_Spot!P79+GT_NG!P79+GT_Spot!P79+Bawana_NG!P79+Bawana_RLNG!P79+Bawana_Spot!P79</f>
        <v>16.212600466683952</v>
      </c>
      <c r="D79" s="195">
        <f t="shared" si="6"/>
        <v>-1.260046668395276E-2</v>
      </c>
      <c r="E79" s="194">
        <f>PPCL_NG!J79+PPCL_Spot!J79+GT_NG!J79+GT_Spot!J79+Bawana_NG!J79+Bawana_RLNG!J79+Bawana_Spot!J79</f>
        <v>8.8699999999999992</v>
      </c>
      <c r="F79" s="194">
        <f>PPCL_NG!Q79+PPCL_Spot!Q79+GT_NG!Q79+GT_Spot!Q79+Bawana_NG!Q79+Bawana_RLNG!Q79+Bawana_Spot!Q79</f>
        <v>8.8768991444127554</v>
      </c>
      <c r="G79" s="195">
        <f t="shared" si="7"/>
        <v>-6.8991444127561863E-3</v>
      </c>
      <c r="H79" s="194">
        <f>PPCL_NG!K79+PPCL_Spot!K79+GT_NG!K79+GT_Spot!K79+Bawana_NG!K79+Bawana_RLNG!K79+Bawana_Spot!K79</f>
        <v>0</v>
      </c>
      <c r="I79" s="194">
        <f>PPCL_NG!R79+PPCL_Spot!R79+GT_NG!R79+GT_Spot!R79+Bawana_NG!R79+Bawana_RLNG!R79+Bawana_Spot!R79</f>
        <v>0</v>
      </c>
      <c r="J79" s="195">
        <f t="shared" si="8"/>
        <v>0</v>
      </c>
      <c r="K79" s="194">
        <f>PPCL_NG!L79+PPCL_Spot!L79+GT_NG!L79+GT_Spot!L79+Bawana_NG!L79+Bawana_RLNG!L79+Bawana_Spot!L79</f>
        <v>1.93</v>
      </c>
      <c r="L79" s="194">
        <f>PPCL_NG!S79+PPCL_Spot!S79+GT_NG!S79+GT_Spot!S79+Bawana_NG!S79+Bawana_RLNG!S79+Bawana_Spot!S79</f>
        <v>1.931501166709878</v>
      </c>
      <c r="M79" s="195">
        <f t="shared" si="9"/>
        <v>-1.501166709878099E-3</v>
      </c>
      <c r="N79" s="194">
        <f>PPCL_NG!M79+PPCL_Spot!M79+GT_NG!M79+GT_Spot!M79+Bawana_NG!M79+Bawana_RLNG!M79+Bawana_Spot!M79</f>
        <v>11.57</v>
      </c>
      <c r="O79" s="194">
        <f>PPCL_NG!T79+PPCL_Spot!T79+GT_NG!T79+GT_Spot!T79+Bawana_NG!T79+Bawana_RLNG!T79+Bawana_Spot!T79</f>
        <v>11.578999222193415</v>
      </c>
      <c r="P79" s="195">
        <f t="shared" si="10"/>
        <v>-8.9992221934149796E-3</v>
      </c>
      <c r="Q79" s="195">
        <f t="shared" si="11"/>
        <v>-3.0000000000002025E-2</v>
      </c>
    </row>
    <row r="80" spans="1:17">
      <c r="A80" s="34" t="s">
        <v>122</v>
      </c>
      <c r="B80" s="194">
        <f>PPCL_NG!I80+PPCL_Spot!I80+GT_NG!I80+GT_Spot!I80+Bawana_NG!I80+Bawana_RLNG!I80+Bawana_Spot!I80</f>
        <v>16.2</v>
      </c>
      <c r="C80" s="194">
        <f>PPCL_NG!P80+PPCL_Spot!P80+GT_NG!P80+GT_Spot!P80+Bawana_NG!P80+Bawana_RLNG!P80+Bawana_Spot!P80</f>
        <v>16.212600466683952</v>
      </c>
      <c r="D80" s="195">
        <f t="shared" si="6"/>
        <v>-1.260046668395276E-2</v>
      </c>
      <c r="E80" s="194">
        <f>PPCL_NG!J80+PPCL_Spot!J80+GT_NG!J80+GT_Spot!J80+Bawana_NG!J80+Bawana_RLNG!J80+Bawana_Spot!J80</f>
        <v>8.8699999999999992</v>
      </c>
      <c r="F80" s="194">
        <f>PPCL_NG!Q80+PPCL_Spot!Q80+GT_NG!Q80+GT_Spot!Q80+Bawana_NG!Q80+Bawana_RLNG!Q80+Bawana_Spot!Q80</f>
        <v>8.8768991444127554</v>
      </c>
      <c r="G80" s="195">
        <f t="shared" si="7"/>
        <v>-6.8991444127561863E-3</v>
      </c>
      <c r="H80" s="194">
        <f>PPCL_NG!K80+PPCL_Spot!K80+GT_NG!K80+GT_Spot!K80+Bawana_NG!K80+Bawana_RLNG!K80+Bawana_Spot!K80</f>
        <v>0</v>
      </c>
      <c r="I80" s="194">
        <f>PPCL_NG!R80+PPCL_Spot!R80+GT_NG!R80+GT_Spot!R80+Bawana_NG!R80+Bawana_RLNG!R80+Bawana_Spot!R80</f>
        <v>0</v>
      </c>
      <c r="J80" s="195">
        <f t="shared" si="8"/>
        <v>0</v>
      </c>
      <c r="K80" s="194">
        <f>PPCL_NG!L80+PPCL_Spot!L80+GT_NG!L80+GT_Spot!L80+Bawana_NG!L80+Bawana_RLNG!L80+Bawana_Spot!L80</f>
        <v>1.93</v>
      </c>
      <c r="L80" s="194">
        <f>PPCL_NG!S80+PPCL_Spot!S80+GT_NG!S80+GT_Spot!S80+Bawana_NG!S80+Bawana_RLNG!S80+Bawana_Spot!S80</f>
        <v>1.931501166709878</v>
      </c>
      <c r="M80" s="195">
        <f t="shared" si="9"/>
        <v>-1.501166709878099E-3</v>
      </c>
      <c r="N80" s="194">
        <f>PPCL_NG!M80+PPCL_Spot!M80+GT_NG!M80+GT_Spot!M80+Bawana_NG!M80+Bawana_RLNG!M80+Bawana_Spot!M80</f>
        <v>11.57</v>
      </c>
      <c r="O80" s="194">
        <f>PPCL_NG!T80+PPCL_Spot!T80+GT_NG!T80+GT_Spot!T80+Bawana_NG!T80+Bawana_RLNG!T80+Bawana_Spot!T80</f>
        <v>11.578999222193415</v>
      </c>
      <c r="P80" s="195">
        <f t="shared" si="10"/>
        <v>-8.9992221934149796E-3</v>
      </c>
      <c r="Q80" s="195">
        <f t="shared" si="11"/>
        <v>-3.0000000000002025E-2</v>
      </c>
    </row>
    <row r="81" spans="1:17">
      <c r="A81" s="34" t="s">
        <v>123</v>
      </c>
      <c r="B81" s="194">
        <f>PPCL_NG!I81+PPCL_Spot!I81+GT_NG!I81+GT_Spot!I81+Bawana_NG!I81+Bawana_RLNG!I81+Bawana_Spot!I81</f>
        <v>16.2</v>
      </c>
      <c r="C81" s="194">
        <f>PPCL_NG!P81+PPCL_Spot!P81+GT_NG!P81+GT_Spot!P81+Bawana_NG!P81+Bawana_RLNG!P81+Bawana_Spot!P81</f>
        <v>16.212600466683952</v>
      </c>
      <c r="D81" s="195">
        <f t="shared" si="6"/>
        <v>-1.260046668395276E-2</v>
      </c>
      <c r="E81" s="194">
        <f>PPCL_NG!J81+PPCL_Spot!J81+GT_NG!J81+GT_Spot!J81+Bawana_NG!J81+Bawana_RLNG!J81+Bawana_Spot!J81</f>
        <v>8.8699999999999992</v>
      </c>
      <c r="F81" s="194">
        <f>PPCL_NG!Q81+PPCL_Spot!Q81+GT_NG!Q81+GT_Spot!Q81+Bawana_NG!Q81+Bawana_RLNG!Q81+Bawana_Spot!Q81</f>
        <v>8.8768991444127554</v>
      </c>
      <c r="G81" s="195">
        <f t="shared" si="7"/>
        <v>-6.8991444127561863E-3</v>
      </c>
      <c r="H81" s="194">
        <f>PPCL_NG!K81+PPCL_Spot!K81+GT_NG!K81+GT_Spot!K81+Bawana_NG!K81+Bawana_RLNG!K81+Bawana_Spot!K81</f>
        <v>0</v>
      </c>
      <c r="I81" s="194">
        <f>PPCL_NG!R81+PPCL_Spot!R81+GT_NG!R81+GT_Spot!R81+Bawana_NG!R81+Bawana_RLNG!R81+Bawana_Spot!R81</f>
        <v>0</v>
      </c>
      <c r="J81" s="195">
        <f t="shared" si="8"/>
        <v>0</v>
      </c>
      <c r="K81" s="194">
        <f>PPCL_NG!L81+PPCL_Spot!L81+GT_NG!L81+GT_Spot!L81+Bawana_NG!L81+Bawana_RLNG!L81+Bawana_Spot!L81</f>
        <v>1.93</v>
      </c>
      <c r="L81" s="194">
        <f>PPCL_NG!S81+PPCL_Spot!S81+GT_NG!S81+GT_Spot!S81+Bawana_NG!S81+Bawana_RLNG!S81+Bawana_Spot!S81</f>
        <v>1.931501166709878</v>
      </c>
      <c r="M81" s="195">
        <f t="shared" si="9"/>
        <v>-1.501166709878099E-3</v>
      </c>
      <c r="N81" s="194">
        <f>PPCL_NG!M81+PPCL_Spot!M81+GT_NG!M81+GT_Spot!M81+Bawana_NG!M81+Bawana_RLNG!M81+Bawana_Spot!M81</f>
        <v>11.57</v>
      </c>
      <c r="O81" s="194">
        <f>PPCL_NG!T81+PPCL_Spot!T81+GT_NG!T81+GT_Spot!T81+Bawana_NG!T81+Bawana_RLNG!T81+Bawana_Spot!T81</f>
        <v>11.578999222193415</v>
      </c>
      <c r="P81" s="195">
        <f t="shared" si="10"/>
        <v>-8.9992221934149796E-3</v>
      </c>
      <c r="Q81" s="195">
        <f t="shared" si="11"/>
        <v>-3.0000000000002025E-2</v>
      </c>
    </row>
    <row r="82" spans="1:17">
      <c r="A82" s="34" t="s">
        <v>124</v>
      </c>
      <c r="B82" s="194">
        <f>PPCL_NG!I82+PPCL_Spot!I82+GT_NG!I82+GT_Spot!I82+Bawana_NG!I82+Bawana_RLNG!I82+Bawana_Spot!I82</f>
        <v>16.2</v>
      </c>
      <c r="C82" s="194">
        <f>PPCL_NG!P82+PPCL_Spot!P82+GT_NG!P82+GT_Spot!P82+Bawana_NG!P82+Bawana_RLNG!P82+Bawana_Spot!P82</f>
        <v>16.212600466683952</v>
      </c>
      <c r="D82" s="195">
        <f t="shared" si="6"/>
        <v>-1.260046668395276E-2</v>
      </c>
      <c r="E82" s="194">
        <f>PPCL_NG!J82+PPCL_Spot!J82+GT_NG!J82+GT_Spot!J82+Bawana_NG!J82+Bawana_RLNG!J82+Bawana_Spot!J82</f>
        <v>8.8699999999999992</v>
      </c>
      <c r="F82" s="194">
        <f>PPCL_NG!Q82+PPCL_Spot!Q82+GT_NG!Q82+GT_Spot!Q82+Bawana_NG!Q82+Bawana_RLNG!Q82+Bawana_Spot!Q82</f>
        <v>8.8768991444127554</v>
      </c>
      <c r="G82" s="195">
        <f t="shared" si="7"/>
        <v>-6.8991444127561863E-3</v>
      </c>
      <c r="H82" s="194">
        <f>PPCL_NG!K82+PPCL_Spot!K82+GT_NG!K82+GT_Spot!K82+Bawana_NG!K82+Bawana_RLNG!K82+Bawana_Spot!K82</f>
        <v>0</v>
      </c>
      <c r="I82" s="194">
        <f>PPCL_NG!R82+PPCL_Spot!R82+GT_NG!R82+GT_Spot!R82+Bawana_NG!R82+Bawana_RLNG!R82+Bawana_Spot!R82</f>
        <v>0</v>
      </c>
      <c r="J82" s="195">
        <f t="shared" si="8"/>
        <v>0</v>
      </c>
      <c r="K82" s="194">
        <f>PPCL_NG!L82+PPCL_Spot!L82+GT_NG!L82+GT_Spot!L82+Bawana_NG!L82+Bawana_RLNG!L82+Bawana_Spot!L82</f>
        <v>1.93</v>
      </c>
      <c r="L82" s="194">
        <f>PPCL_NG!S82+PPCL_Spot!S82+GT_NG!S82+GT_Spot!S82+Bawana_NG!S82+Bawana_RLNG!S82+Bawana_Spot!S82</f>
        <v>1.931501166709878</v>
      </c>
      <c r="M82" s="195">
        <f t="shared" si="9"/>
        <v>-1.501166709878099E-3</v>
      </c>
      <c r="N82" s="194">
        <f>PPCL_NG!M82+PPCL_Spot!M82+GT_NG!M82+GT_Spot!M82+Bawana_NG!M82+Bawana_RLNG!M82+Bawana_Spot!M82</f>
        <v>11.57</v>
      </c>
      <c r="O82" s="194">
        <f>PPCL_NG!T82+PPCL_Spot!T82+GT_NG!T82+GT_Spot!T82+Bawana_NG!T82+Bawana_RLNG!T82+Bawana_Spot!T82</f>
        <v>11.578999222193415</v>
      </c>
      <c r="P82" s="195">
        <f t="shared" si="10"/>
        <v>-8.9992221934149796E-3</v>
      </c>
      <c r="Q82" s="195">
        <f t="shared" si="11"/>
        <v>-3.0000000000002025E-2</v>
      </c>
    </row>
    <row r="83" spans="1:17">
      <c r="A83" s="34" t="s">
        <v>125</v>
      </c>
      <c r="B83" s="194">
        <f>PPCL_NG!I83+PPCL_Spot!I83+GT_NG!I83+GT_Spot!I83+Bawana_NG!I83+Bawana_RLNG!I83+Bawana_Spot!I83</f>
        <v>16.2</v>
      </c>
      <c r="C83" s="194">
        <f>PPCL_NG!P83+PPCL_Spot!P83+GT_NG!P83+GT_Spot!P83+Bawana_NG!P83+Bawana_RLNG!P83+Bawana_Spot!P83</f>
        <v>16.212600466683952</v>
      </c>
      <c r="D83" s="195">
        <f t="shared" si="6"/>
        <v>-1.260046668395276E-2</v>
      </c>
      <c r="E83" s="194">
        <f>PPCL_NG!J83+PPCL_Spot!J83+GT_NG!J83+GT_Spot!J83+Bawana_NG!J83+Bawana_RLNG!J83+Bawana_Spot!J83</f>
        <v>8.8699999999999992</v>
      </c>
      <c r="F83" s="194">
        <f>PPCL_NG!Q83+PPCL_Spot!Q83+GT_NG!Q83+GT_Spot!Q83+Bawana_NG!Q83+Bawana_RLNG!Q83+Bawana_Spot!Q83</f>
        <v>8.8768991444127554</v>
      </c>
      <c r="G83" s="195">
        <f t="shared" si="7"/>
        <v>-6.8991444127561863E-3</v>
      </c>
      <c r="H83" s="194">
        <f>PPCL_NG!K83+PPCL_Spot!K83+GT_NG!K83+GT_Spot!K83+Bawana_NG!K83+Bawana_RLNG!K83+Bawana_Spot!K83</f>
        <v>0</v>
      </c>
      <c r="I83" s="194">
        <f>PPCL_NG!R83+PPCL_Spot!R83+GT_NG!R83+GT_Spot!R83+Bawana_NG!R83+Bawana_RLNG!R83+Bawana_Spot!R83</f>
        <v>0</v>
      </c>
      <c r="J83" s="195">
        <f t="shared" si="8"/>
        <v>0</v>
      </c>
      <c r="K83" s="194">
        <f>PPCL_NG!L83+PPCL_Spot!L83+GT_NG!L83+GT_Spot!L83+Bawana_NG!L83+Bawana_RLNG!L83+Bawana_Spot!L83</f>
        <v>1.93</v>
      </c>
      <c r="L83" s="194">
        <f>PPCL_NG!S83+PPCL_Spot!S83+GT_NG!S83+GT_Spot!S83+Bawana_NG!S83+Bawana_RLNG!S83+Bawana_Spot!S83</f>
        <v>1.931501166709878</v>
      </c>
      <c r="M83" s="195">
        <f t="shared" si="9"/>
        <v>-1.501166709878099E-3</v>
      </c>
      <c r="N83" s="194">
        <f>PPCL_NG!M83+PPCL_Spot!M83+GT_NG!M83+GT_Spot!M83+Bawana_NG!M83+Bawana_RLNG!M83+Bawana_Spot!M83</f>
        <v>11.57</v>
      </c>
      <c r="O83" s="194">
        <f>PPCL_NG!T83+PPCL_Spot!T83+GT_NG!T83+GT_Spot!T83+Bawana_NG!T83+Bawana_RLNG!T83+Bawana_Spot!T83</f>
        <v>11.578999222193415</v>
      </c>
      <c r="P83" s="195">
        <f t="shared" si="10"/>
        <v>-8.9992221934149796E-3</v>
      </c>
      <c r="Q83" s="195">
        <f t="shared" si="11"/>
        <v>-3.0000000000002025E-2</v>
      </c>
    </row>
    <row r="84" spans="1:17">
      <c r="A84" s="34" t="s">
        <v>126</v>
      </c>
      <c r="B84" s="194">
        <f>PPCL_NG!I84+PPCL_Spot!I84+GT_NG!I84+GT_Spot!I84+Bawana_NG!I84+Bawana_RLNG!I84+Bawana_Spot!I84</f>
        <v>16.2</v>
      </c>
      <c r="C84" s="194">
        <f>PPCL_NG!P84+PPCL_Spot!P84+GT_NG!P84+GT_Spot!P84+Bawana_NG!P84+Bawana_RLNG!P84+Bawana_Spot!P84</f>
        <v>16.212600466683952</v>
      </c>
      <c r="D84" s="195">
        <f t="shared" si="6"/>
        <v>-1.260046668395276E-2</v>
      </c>
      <c r="E84" s="194">
        <f>PPCL_NG!J84+PPCL_Spot!J84+GT_NG!J84+GT_Spot!J84+Bawana_NG!J84+Bawana_RLNG!J84+Bawana_Spot!J84</f>
        <v>8.8699999999999992</v>
      </c>
      <c r="F84" s="194">
        <f>PPCL_NG!Q84+PPCL_Spot!Q84+GT_NG!Q84+GT_Spot!Q84+Bawana_NG!Q84+Bawana_RLNG!Q84+Bawana_Spot!Q84</f>
        <v>8.8768991444127554</v>
      </c>
      <c r="G84" s="195">
        <f t="shared" si="7"/>
        <v>-6.8991444127561863E-3</v>
      </c>
      <c r="H84" s="194">
        <f>PPCL_NG!K84+PPCL_Spot!K84+GT_NG!K84+GT_Spot!K84+Bawana_NG!K84+Bawana_RLNG!K84+Bawana_Spot!K84</f>
        <v>0</v>
      </c>
      <c r="I84" s="194">
        <f>PPCL_NG!R84+PPCL_Spot!R84+GT_NG!R84+GT_Spot!R84+Bawana_NG!R84+Bawana_RLNG!R84+Bawana_Spot!R84</f>
        <v>0</v>
      </c>
      <c r="J84" s="195">
        <f t="shared" si="8"/>
        <v>0</v>
      </c>
      <c r="K84" s="194">
        <f>PPCL_NG!L84+PPCL_Spot!L84+GT_NG!L84+GT_Spot!L84+Bawana_NG!L84+Bawana_RLNG!L84+Bawana_Spot!L84</f>
        <v>1.93</v>
      </c>
      <c r="L84" s="194">
        <f>PPCL_NG!S84+PPCL_Spot!S84+GT_NG!S84+GT_Spot!S84+Bawana_NG!S84+Bawana_RLNG!S84+Bawana_Spot!S84</f>
        <v>1.931501166709878</v>
      </c>
      <c r="M84" s="195">
        <f t="shared" si="9"/>
        <v>-1.501166709878099E-3</v>
      </c>
      <c r="N84" s="194">
        <f>PPCL_NG!M84+PPCL_Spot!M84+GT_NG!M84+GT_Spot!M84+Bawana_NG!M84+Bawana_RLNG!M84+Bawana_Spot!M84</f>
        <v>11.57</v>
      </c>
      <c r="O84" s="194">
        <f>PPCL_NG!T84+PPCL_Spot!T84+GT_NG!T84+GT_Spot!T84+Bawana_NG!T84+Bawana_RLNG!T84+Bawana_Spot!T84</f>
        <v>11.578999222193415</v>
      </c>
      <c r="P84" s="195">
        <f t="shared" si="10"/>
        <v>-8.9992221934149796E-3</v>
      </c>
      <c r="Q84" s="195">
        <f t="shared" si="11"/>
        <v>-3.0000000000002025E-2</v>
      </c>
    </row>
    <row r="85" spans="1:17">
      <c r="A85" s="34" t="s">
        <v>127</v>
      </c>
      <c r="B85" s="194">
        <f>PPCL_NG!I85+PPCL_Spot!I85+GT_NG!I85+GT_Spot!I85+Bawana_NG!I85+Bawana_RLNG!I85+Bawana_Spot!I85</f>
        <v>16.2</v>
      </c>
      <c r="C85" s="194">
        <f>PPCL_NG!P85+PPCL_Spot!P85+GT_NG!P85+GT_Spot!P85+Bawana_NG!P85+Bawana_RLNG!P85+Bawana_Spot!P85</f>
        <v>16.212600466683952</v>
      </c>
      <c r="D85" s="195">
        <f t="shared" si="6"/>
        <v>-1.260046668395276E-2</v>
      </c>
      <c r="E85" s="194">
        <f>PPCL_NG!J85+PPCL_Spot!J85+GT_NG!J85+GT_Spot!J85+Bawana_NG!J85+Bawana_RLNG!J85+Bawana_Spot!J85</f>
        <v>8.8699999999999992</v>
      </c>
      <c r="F85" s="194">
        <f>PPCL_NG!Q85+PPCL_Spot!Q85+GT_NG!Q85+GT_Spot!Q85+Bawana_NG!Q85+Bawana_RLNG!Q85+Bawana_Spot!Q85</f>
        <v>8.8768991444127554</v>
      </c>
      <c r="G85" s="195">
        <f t="shared" si="7"/>
        <v>-6.8991444127561863E-3</v>
      </c>
      <c r="H85" s="194">
        <f>PPCL_NG!K85+PPCL_Spot!K85+GT_NG!K85+GT_Spot!K85+Bawana_NG!K85+Bawana_RLNG!K85+Bawana_Spot!K85</f>
        <v>0</v>
      </c>
      <c r="I85" s="194">
        <f>PPCL_NG!R85+PPCL_Spot!R85+GT_NG!R85+GT_Spot!R85+Bawana_NG!R85+Bawana_RLNG!R85+Bawana_Spot!R85</f>
        <v>0</v>
      </c>
      <c r="J85" s="195">
        <f t="shared" si="8"/>
        <v>0</v>
      </c>
      <c r="K85" s="194">
        <f>PPCL_NG!L85+PPCL_Spot!L85+GT_NG!L85+GT_Spot!L85+Bawana_NG!L85+Bawana_RLNG!L85+Bawana_Spot!L85</f>
        <v>1.93</v>
      </c>
      <c r="L85" s="194">
        <f>PPCL_NG!S85+PPCL_Spot!S85+GT_NG!S85+GT_Spot!S85+Bawana_NG!S85+Bawana_RLNG!S85+Bawana_Spot!S85</f>
        <v>1.931501166709878</v>
      </c>
      <c r="M85" s="195">
        <f t="shared" si="9"/>
        <v>-1.501166709878099E-3</v>
      </c>
      <c r="N85" s="194">
        <f>PPCL_NG!M85+PPCL_Spot!M85+GT_NG!M85+GT_Spot!M85+Bawana_NG!M85+Bawana_RLNG!M85+Bawana_Spot!M85</f>
        <v>11.57</v>
      </c>
      <c r="O85" s="194">
        <f>PPCL_NG!T85+PPCL_Spot!T85+GT_NG!T85+GT_Spot!T85+Bawana_NG!T85+Bawana_RLNG!T85+Bawana_Spot!T85</f>
        <v>11.578999222193415</v>
      </c>
      <c r="P85" s="195">
        <f t="shared" si="10"/>
        <v>-8.9992221934149796E-3</v>
      </c>
      <c r="Q85" s="195">
        <f t="shared" si="11"/>
        <v>-3.0000000000002025E-2</v>
      </c>
    </row>
    <row r="86" spans="1:17">
      <c r="A86" s="34" t="s">
        <v>128</v>
      </c>
      <c r="B86" s="194">
        <f>PPCL_NG!I86+PPCL_Spot!I86+GT_NG!I86+GT_Spot!I86+Bawana_NG!I86+Bawana_RLNG!I86+Bawana_Spot!I86</f>
        <v>16.2</v>
      </c>
      <c r="C86" s="194">
        <f>PPCL_NG!P86+PPCL_Spot!P86+GT_NG!P86+GT_Spot!P86+Bawana_NG!P86+Bawana_RLNG!P86+Bawana_Spot!P86</f>
        <v>16.212600466683952</v>
      </c>
      <c r="D86" s="195">
        <f t="shared" si="6"/>
        <v>-1.260046668395276E-2</v>
      </c>
      <c r="E86" s="194">
        <f>PPCL_NG!J86+PPCL_Spot!J86+GT_NG!J86+GT_Spot!J86+Bawana_NG!J86+Bawana_RLNG!J86+Bawana_Spot!J86</f>
        <v>8.8699999999999992</v>
      </c>
      <c r="F86" s="194">
        <f>PPCL_NG!Q86+PPCL_Spot!Q86+GT_NG!Q86+GT_Spot!Q86+Bawana_NG!Q86+Bawana_RLNG!Q86+Bawana_Spot!Q86</f>
        <v>8.8768991444127554</v>
      </c>
      <c r="G86" s="195">
        <f t="shared" si="7"/>
        <v>-6.8991444127561863E-3</v>
      </c>
      <c r="H86" s="194">
        <f>PPCL_NG!K86+PPCL_Spot!K86+GT_NG!K86+GT_Spot!K86+Bawana_NG!K86+Bawana_RLNG!K86+Bawana_Spot!K86</f>
        <v>0</v>
      </c>
      <c r="I86" s="194">
        <f>PPCL_NG!R86+PPCL_Spot!R86+GT_NG!R86+GT_Spot!R86+Bawana_NG!R86+Bawana_RLNG!R86+Bawana_Spot!R86</f>
        <v>0</v>
      </c>
      <c r="J86" s="195">
        <f t="shared" si="8"/>
        <v>0</v>
      </c>
      <c r="K86" s="194">
        <f>PPCL_NG!L86+PPCL_Spot!L86+GT_NG!L86+GT_Spot!L86+Bawana_NG!L86+Bawana_RLNG!L86+Bawana_Spot!L86</f>
        <v>1.93</v>
      </c>
      <c r="L86" s="194">
        <f>PPCL_NG!S86+PPCL_Spot!S86+GT_NG!S86+GT_Spot!S86+Bawana_NG!S86+Bawana_RLNG!S86+Bawana_Spot!S86</f>
        <v>1.931501166709878</v>
      </c>
      <c r="M86" s="195">
        <f t="shared" si="9"/>
        <v>-1.501166709878099E-3</v>
      </c>
      <c r="N86" s="194">
        <f>PPCL_NG!M86+PPCL_Spot!M86+GT_NG!M86+GT_Spot!M86+Bawana_NG!M86+Bawana_RLNG!M86+Bawana_Spot!M86</f>
        <v>11.57</v>
      </c>
      <c r="O86" s="194">
        <f>PPCL_NG!T86+PPCL_Spot!T86+GT_NG!T86+GT_Spot!T86+Bawana_NG!T86+Bawana_RLNG!T86+Bawana_Spot!T86</f>
        <v>11.578999222193415</v>
      </c>
      <c r="P86" s="195">
        <f t="shared" si="10"/>
        <v>-8.9992221934149796E-3</v>
      </c>
      <c r="Q86" s="195">
        <f t="shared" si="11"/>
        <v>-3.0000000000002025E-2</v>
      </c>
    </row>
    <row r="87" spans="1:17">
      <c r="A87" s="34" t="s">
        <v>129</v>
      </c>
      <c r="B87" s="194">
        <f>PPCL_NG!I87+PPCL_Spot!I87+GT_NG!I87+GT_Spot!I87+Bawana_NG!I87+Bawana_RLNG!I87+Bawana_Spot!I87</f>
        <v>16.2</v>
      </c>
      <c r="C87" s="194">
        <f>PPCL_NG!P87+PPCL_Spot!P87+GT_NG!P87+GT_Spot!P87+Bawana_NG!P87+Bawana_RLNG!P87+Bawana_Spot!P87</f>
        <v>16.212600466683952</v>
      </c>
      <c r="D87" s="195">
        <f t="shared" si="6"/>
        <v>-1.260046668395276E-2</v>
      </c>
      <c r="E87" s="194">
        <f>PPCL_NG!J87+PPCL_Spot!J87+GT_NG!J87+GT_Spot!J87+Bawana_NG!J87+Bawana_RLNG!J87+Bawana_Spot!J87</f>
        <v>8.8699999999999992</v>
      </c>
      <c r="F87" s="194">
        <f>PPCL_NG!Q87+PPCL_Spot!Q87+GT_NG!Q87+GT_Spot!Q87+Bawana_NG!Q87+Bawana_RLNG!Q87+Bawana_Spot!Q87</f>
        <v>8.8768991444127554</v>
      </c>
      <c r="G87" s="195">
        <f t="shared" si="7"/>
        <v>-6.8991444127561863E-3</v>
      </c>
      <c r="H87" s="194">
        <f>PPCL_NG!K87+PPCL_Spot!K87+GT_NG!K87+GT_Spot!K87+Bawana_NG!K87+Bawana_RLNG!K87+Bawana_Spot!K87</f>
        <v>0</v>
      </c>
      <c r="I87" s="194">
        <f>PPCL_NG!R87+PPCL_Spot!R87+GT_NG!R87+GT_Spot!R87+Bawana_NG!R87+Bawana_RLNG!R87+Bawana_Spot!R87</f>
        <v>0</v>
      </c>
      <c r="J87" s="195">
        <f t="shared" si="8"/>
        <v>0</v>
      </c>
      <c r="K87" s="194">
        <f>PPCL_NG!L87+PPCL_Spot!L87+GT_NG!L87+GT_Spot!L87+Bawana_NG!L87+Bawana_RLNG!L87+Bawana_Spot!L87</f>
        <v>1.93</v>
      </c>
      <c r="L87" s="194">
        <f>PPCL_NG!S87+PPCL_Spot!S87+GT_NG!S87+GT_Spot!S87+Bawana_NG!S87+Bawana_RLNG!S87+Bawana_Spot!S87</f>
        <v>1.931501166709878</v>
      </c>
      <c r="M87" s="195">
        <f t="shared" si="9"/>
        <v>-1.501166709878099E-3</v>
      </c>
      <c r="N87" s="194">
        <f>PPCL_NG!M87+PPCL_Spot!M87+GT_NG!M87+GT_Spot!M87+Bawana_NG!M87+Bawana_RLNG!M87+Bawana_Spot!M87</f>
        <v>11.57</v>
      </c>
      <c r="O87" s="194">
        <f>PPCL_NG!T87+PPCL_Spot!T87+GT_NG!T87+GT_Spot!T87+Bawana_NG!T87+Bawana_RLNG!T87+Bawana_Spot!T87</f>
        <v>11.578999222193415</v>
      </c>
      <c r="P87" s="195">
        <f t="shared" si="10"/>
        <v>-8.9992221934149796E-3</v>
      </c>
      <c r="Q87" s="195">
        <f t="shared" si="11"/>
        <v>-3.0000000000002025E-2</v>
      </c>
    </row>
    <row r="88" spans="1:17">
      <c r="A88" s="34" t="s">
        <v>130</v>
      </c>
      <c r="B88" s="194">
        <f>PPCL_NG!I88+PPCL_Spot!I88+GT_NG!I88+GT_Spot!I88+Bawana_NG!I88+Bawana_RLNG!I88+Bawana_Spot!I88</f>
        <v>16.2</v>
      </c>
      <c r="C88" s="194">
        <f>PPCL_NG!P88+PPCL_Spot!P88+GT_NG!P88+GT_Spot!P88+Bawana_NG!P88+Bawana_RLNG!P88+Bawana_Spot!P88</f>
        <v>16.212600466683952</v>
      </c>
      <c r="D88" s="195">
        <f t="shared" si="6"/>
        <v>-1.260046668395276E-2</v>
      </c>
      <c r="E88" s="194">
        <f>PPCL_NG!J88+PPCL_Spot!J88+GT_NG!J88+GT_Spot!J88+Bawana_NG!J88+Bawana_RLNG!J88+Bawana_Spot!J88</f>
        <v>8.8699999999999992</v>
      </c>
      <c r="F88" s="194">
        <f>PPCL_NG!Q88+PPCL_Spot!Q88+GT_NG!Q88+GT_Spot!Q88+Bawana_NG!Q88+Bawana_RLNG!Q88+Bawana_Spot!Q88</f>
        <v>8.8768991444127554</v>
      </c>
      <c r="G88" s="195">
        <f t="shared" si="7"/>
        <v>-6.8991444127561863E-3</v>
      </c>
      <c r="H88" s="194">
        <f>PPCL_NG!K88+PPCL_Spot!K88+GT_NG!K88+GT_Spot!K88+Bawana_NG!K88+Bawana_RLNG!K88+Bawana_Spot!K88</f>
        <v>0</v>
      </c>
      <c r="I88" s="194">
        <f>PPCL_NG!R88+PPCL_Spot!R88+GT_NG!R88+GT_Spot!R88+Bawana_NG!R88+Bawana_RLNG!R88+Bawana_Spot!R88</f>
        <v>0</v>
      </c>
      <c r="J88" s="195">
        <f t="shared" si="8"/>
        <v>0</v>
      </c>
      <c r="K88" s="194">
        <f>PPCL_NG!L88+PPCL_Spot!L88+GT_NG!L88+GT_Spot!L88+Bawana_NG!L88+Bawana_RLNG!L88+Bawana_Spot!L88</f>
        <v>1.93</v>
      </c>
      <c r="L88" s="194">
        <f>PPCL_NG!S88+PPCL_Spot!S88+GT_NG!S88+GT_Spot!S88+Bawana_NG!S88+Bawana_RLNG!S88+Bawana_Spot!S88</f>
        <v>1.931501166709878</v>
      </c>
      <c r="M88" s="195">
        <f t="shared" si="9"/>
        <v>-1.501166709878099E-3</v>
      </c>
      <c r="N88" s="194">
        <f>PPCL_NG!M88+PPCL_Spot!M88+GT_NG!M88+GT_Spot!M88+Bawana_NG!M88+Bawana_RLNG!M88+Bawana_Spot!M88</f>
        <v>11.57</v>
      </c>
      <c r="O88" s="194">
        <f>PPCL_NG!T88+PPCL_Spot!T88+GT_NG!T88+GT_Spot!T88+Bawana_NG!T88+Bawana_RLNG!T88+Bawana_Spot!T88</f>
        <v>11.578999222193415</v>
      </c>
      <c r="P88" s="195">
        <f t="shared" si="10"/>
        <v>-8.9992221934149796E-3</v>
      </c>
      <c r="Q88" s="195">
        <f t="shared" si="11"/>
        <v>-3.0000000000002025E-2</v>
      </c>
    </row>
    <row r="89" spans="1:17">
      <c r="A89" s="34" t="s">
        <v>131</v>
      </c>
      <c r="B89" s="194">
        <f>PPCL_NG!I89+PPCL_Spot!I89+GT_NG!I89+GT_Spot!I89+Bawana_NG!I89+Bawana_RLNG!I89+Bawana_Spot!I89</f>
        <v>16.2</v>
      </c>
      <c r="C89" s="194">
        <f>PPCL_NG!P89+PPCL_Spot!P89+GT_NG!P89+GT_Spot!P89+Bawana_NG!P89+Bawana_RLNG!P89+Bawana_Spot!P89</f>
        <v>16.212600466683952</v>
      </c>
      <c r="D89" s="195">
        <f t="shared" si="6"/>
        <v>-1.260046668395276E-2</v>
      </c>
      <c r="E89" s="194">
        <f>PPCL_NG!J89+PPCL_Spot!J89+GT_NG!J89+GT_Spot!J89+Bawana_NG!J89+Bawana_RLNG!J89+Bawana_Spot!J89</f>
        <v>8.8699999999999992</v>
      </c>
      <c r="F89" s="194">
        <f>PPCL_NG!Q89+PPCL_Spot!Q89+GT_NG!Q89+GT_Spot!Q89+Bawana_NG!Q89+Bawana_RLNG!Q89+Bawana_Spot!Q89</f>
        <v>8.8768991444127554</v>
      </c>
      <c r="G89" s="195">
        <f t="shared" si="7"/>
        <v>-6.8991444127561863E-3</v>
      </c>
      <c r="H89" s="194">
        <f>PPCL_NG!K89+PPCL_Spot!K89+GT_NG!K89+GT_Spot!K89+Bawana_NG!K89+Bawana_RLNG!K89+Bawana_Spot!K89</f>
        <v>0</v>
      </c>
      <c r="I89" s="194">
        <f>PPCL_NG!R89+PPCL_Spot!R89+GT_NG!R89+GT_Spot!R89+Bawana_NG!R89+Bawana_RLNG!R89+Bawana_Spot!R89</f>
        <v>0</v>
      </c>
      <c r="J89" s="195">
        <f t="shared" si="8"/>
        <v>0</v>
      </c>
      <c r="K89" s="194">
        <f>PPCL_NG!L89+PPCL_Spot!L89+GT_NG!L89+GT_Spot!L89+Bawana_NG!L89+Bawana_RLNG!L89+Bawana_Spot!L89</f>
        <v>1.93</v>
      </c>
      <c r="L89" s="194">
        <f>PPCL_NG!S89+PPCL_Spot!S89+GT_NG!S89+GT_Spot!S89+Bawana_NG!S89+Bawana_RLNG!S89+Bawana_Spot!S89</f>
        <v>1.931501166709878</v>
      </c>
      <c r="M89" s="195">
        <f t="shared" si="9"/>
        <v>-1.501166709878099E-3</v>
      </c>
      <c r="N89" s="194">
        <f>PPCL_NG!M89+PPCL_Spot!M89+GT_NG!M89+GT_Spot!M89+Bawana_NG!M89+Bawana_RLNG!M89+Bawana_Spot!M89</f>
        <v>11.57</v>
      </c>
      <c r="O89" s="194">
        <f>PPCL_NG!T89+PPCL_Spot!T89+GT_NG!T89+GT_Spot!T89+Bawana_NG!T89+Bawana_RLNG!T89+Bawana_Spot!T89</f>
        <v>11.578999222193415</v>
      </c>
      <c r="P89" s="195">
        <f t="shared" si="10"/>
        <v>-8.9992221934149796E-3</v>
      </c>
      <c r="Q89" s="195">
        <f t="shared" si="11"/>
        <v>-3.0000000000002025E-2</v>
      </c>
    </row>
    <row r="90" spans="1:17">
      <c r="A90" s="34" t="s">
        <v>132</v>
      </c>
      <c r="B90" s="194">
        <f>PPCL_NG!I90+PPCL_Spot!I90+GT_NG!I90+GT_Spot!I90+Bawana_NG!I90+Bawana_RLNG!I90+Bawana_Spot!I90</f>
        <v>16.2</v>
      </c>
      <c r="C90" s="194">
        <f>PPCL_NG!P90+PPCL_Spot!P90+GT_NG!P90+GT_Spot!P90+Bawana_NG!P90+Bawana_RLNG!P90+Bawana_Spot!P90</f>
        <v>16.212600466683952</v>
      </c>
      <c r="D90" s="195">
        <f t="shared" si="6"/>
        <v>-1.260046668395276E-2</v>
      </c>
      <c r="E90" s="194">
        <f>PPCL_NG!J90+PPCL_Spot!J90+GT_NG!J90+GT_Spot!J90+Bawana_NG!J90+Bawana_RLNG!J90+Bawana_Spot!J90</f>
        <v>8.8699999999999992</v>
      </c>
      <c r="F90" s="194">
        <f>PPCL_NG!Q90+PPCL_Spot!Q90+GT_NG!Q90+GT_Spot!Q90+Bawana_NG!Q90+Bawana_RLNG!Q90+Bawana_Spot!Q90</f>
        <v>8.8768991444127554</v>
      </c>
      <c r="G90" s="195">
        <f t="shared" si="7"/>
        <v>-6.8991444127561863E-3</v>
      </c>
      <c r="H90" s="194">
        <f>PPCL_NG!K90+PPCL_Spot!K90+GT_NG!K90+GT_Spot!K90+Bawana_NG!K90+Bawana_RLNG!K90+Bawana_Spot!K90</f>
        <v>0</v>
      </c>
      <c r="I90" s="194">
        <f>PPCL_NG!R90+PPCL_Spot!R90+GT_NG!R90+GT_Spot!R90+Bawana_NG!R90+Bawana_RLNG!R90+Bawana_Spot!R90</f>
        <v>0</v>
      </c>
      <c r="J90" s="195">
        <f t="shared" si="8"/>
        <v>0</v>
      </c>
      <c r="K90" s="194">
        <f>PPCL_NG!L90+PPCL_Spot!L90+GT_NG!L90+GT_Spot!L90+Bawana_NG!L90+Bawana_RLNG!L90+Bawana_Spot!L90</f>
        <v>1.93</v>
      </c>
      <c r="L90" s="194">
        <f>PPCL_NG!S90+PPCL_Spot!S90+GT_NG!S90+GT_Spot!S90+Bawana_NG!S90+Bawana_RLNG!S90+Bawana_Spot!S90</f>
        <v>1.931501166709878</v>
      </c>
      <c r="M90" s="195">
        <f t="shared" si="9"/>
        <v>-1.501166709878099E-3</v>
      </c>
      <c r="N90" s="194">
        <f>PPCL_NG!M90+PPCL_Spot!M90+GT_NG!M90+GT_Spot!M90+Bawana_NG!M90+Bawana_RLNG!M90+Bawana_Spot!M90</f>
        <v>11.57</v>
      </c>
      <c r="O90" s="194">
        <f>PPCL_NG!T90+PPCL_Spot!T90+GT_NG!T90+GT_Spot!T90+Bawana_NG!T90+Bawana_RLNG!T90+Bawana_Spot!T90</f>
        <v>11.578999222193415</v>
      </c>
      <c r="P90" s="195">
        <f t="shared" si="10"/>
        <v>-8.9992221934149796E-3</v>
      </c>
      <c r="Q90" s="195">
        <f t="shared" si="11"/>
        <v>-3.0000000000002025E-2</v>
      </c>
    </row>
    <row r="91" spans="1:17">
      <c r="A91" s="34" t="s">
        <v>133</v>
      </c>
      <c r="B91" s="194">
        <f>PPCL_NG!I91+PPCL_Spot!I91+GT_NG!I91+GT_Spot!I91+Bawana_NG!I91+Bawana_RLNG!I91+Bawana_Spot!I91</f>
        <v>16.2</v>
      </c>
      <c r="C91" s="194">
        <f>PPCL_NG!P91+PPCL_Spot!P91+GT_NG!P91+GT_Spot!P91+Bawana_NG!P91+Bawana_RLNG!P91+Bawana_Spot!P91</f>
        <v>16.212600466683952</v>
      </c>
      <c r="D91" s="195">
        <f t="shared" si="6"/>
        <v>-1.260046668395276E-2</v>
      </c>
      <c r="E91" s="194">
        <f>PPCL_NG!J91+PPCL_Spot!J91+GT_NG!J91+GT_Spot!J91+Bawana_NG!J91+Bawana_RLNG!J91+Bawana_Spot!J91</f>
        <v>8.8699999999999992</v>
      </c>
      <c r="F91" s="194">
        <f>PPCL_NG!Q91+PPCL_Spot!Q91+GT_NG!Q91+GT_Spot!Q91+Bawana_NG!Q91+Bawana_RLNG!Q91+Bawana_Spot!Q91</f>
        <v>8.8768991444127554</v>
      </c>
      <c r="G91" s="195">
        <f t="shared" si="7"/>
        <v>-6.8991444127561863E-3</v>
      </c>
      <c r="H91" s="194">
        <f>PPCL_NG!K91+PPCL_Spot!K91+GT_NG!K91+GT_Spot!K91+Bawana_NG!K91+Bawana_RLNG!K91+Bawana_Spot!K91</f>
        <v>0</v>
      </c>
      <c r="I91" s="194">
        <f>PPCL_NG!R91+PPCL_Spot!R91+GT_NG!R91+GT_Spot!R91+Bawana_NG!R91+Bawana_RLNG!R91+Bawana_Spot!R91</f>
        <v>0</v>
      </c>
      <c r="J91" s="195">
        <f t="shared" si="8"/>
        <v>0</v>
      </c>
      <c r="K91" s="194">
        <f>PPCL_NG!L91+PPCL_Spot!L91+GT_NG!L91+GT_Spot!L91+Bawana_NG!L91+Bawana_RLNG!L91+Bawana_Spot!L91</f>
        <v>1.93</v>
      </c>
      <c r="L91" s="194">
        <f>PPCL_NG!S91+PPCL_Spot!S91+GT_NG!S91+GT_Spot!S91+Bawana_NG!S91+Bawana_RLNG!S91+Bawana_Spot!S91</f>
        <v>1.931501166709878</v>
      </c>
      <c r="M91" s="195">
        <f t="shared" si="9"/>
        <v>-1.501166709878099E-3</v>
      </c>
      <c r="N91" s="194">
        <f>PPCL_NG!M91+PPCL_Spot!M91+GT_NG!M91+GT_Spot!M91+Bawana_NG!M91+Bawana_RLNG!M91+Bawana_Spot!M91</f>
        <v>11.57</v>
      </c>
      <c r="O91" s="194">
        <f>PPCL_NG!T91+PPCL_Spot!T91+GT_NG!T91+GT_Spot!T91+Bawana_NG!T91+Bawana_RLNG!T91+Bawana_Spot!T91</f>
        <v>11.578999222193415</v>
      </c>
      <c r="P91" s="195">
        <f t="shared" si="10"/>
        <v>-8.9992221934149796E-3</v>
      </c>
      <c r="Q91" s="195">
        <f t="shared" si="11"/>
        <v>-3.0000000000002025E-2</v>
      </c>
    </row>
    <row r="92" spans="1:17">
      <c r="A92" s="34" t="s">
        <v>134</v>
      </c>
      <c r="B92" s="194">
        <f>PPCL_NG!I92+PPCL_Spot!I92+GT_NG!I92+GT_Spot!I92+Bawana_NG!I92+Bawana_RLNG!I92+Bawana_Spot!I92</f>
        <v>16.2</v>
      </c>
      <c r="C92" s="194">
        <f>PPCL_NG!P92+PPCL_Spot!P92+GT_NG!P92+GT_Spot!P92+Bawana_NG!P92+Bawana_RLNG!P92+Bawana_Spot!P92</f>
        <v>16.212600466683952</v>
      </c>
      <c r="D92" s="195">
        <f t="shared" si="6"/>
        <v>-1.260046668395276E-2</v>
      </c>
      <c r="E92" s="194">
        <f>PPCL_NG!J92+PPCL_Spot!J92+GT_NG!J92+GT_Spot!J92+Bawana_NG!J92+Bawana_RLNG!J92+Bawana_Spot!J92</f>
        <v>8.8699999999999992</v>
      </c>
      <c r="F92" s="194">
        <f>PPCL_NG!Q92+PPCL_Spot!Q92+GT_NG!Q92+GT_Spot!Q92+Bawana_NG!Q92+Bawana_RLNG!Q92+Bawana_Spot!Q92</f>
        <v>8.8768991444127554</v>
      </c>
      <c r="G92" s="195">
        <f t="shared" si="7"/>
        <v>-6.8991444127561863E-3</v>
      </c>
      <c r="H92" s="194">
        <f>PPCL_NG!K92+PPCL_Spot!K92+GT_NG!K92+GT_Spot!K92+Bawana_NG!K92+Bawana_RLNG!K92+Bawana_Spot!K92</f>
        <v>0</v>
      </c>
      <c r="I92" s="194">
        <f>PPCL_NG!R92+PPCL_Spot!R92+GT_NG!R92+GT_Spot!R92+Bawana_NG!R92+Bawana_RLNG!R92+Bawana_Spot!R92</f>
        <v>0</v>
      </c>
      <c r="J92" s="195">
        <f t="shared" si="8"/>
        <v>0</v>
      </c>
      <c r="K92" s="194">
        <f>PPCL_NG!L92+PPCL_Spot!L92+GT_NG!L92+GT_Spot!L92+Bawana_NG!L92+Bawana_RLNG!L92+Bawana_Spot!L92</f>
        <v>1.93</v>
      </c>
      <c r="L92" s="194">
        <f>PPCL_NG!S92+PPCL_Spot!S92+GT_NG!S92+GT_Spot!S92+Bawana_NG!S92+Bawana_RLNG!S92+Bawana_Spot!S92</f>
        <v>1.931501166709878</v>
      </c>
      <c r="M92" s="195">
        <f t="shared" si="9"/>
        <v>-1.501166709878099E-3</v>
      </c>
      <c r="N92" s="194">
        <f>PPCL_NG!M92+PPCL_Spot!M92+GT_NG!M92+GT_Spot!M92+Bawana_NG!M92+Bawana_RLNG!M92+Bawana_Spot!M92</f>
        <v>11.57</v>
      </c>
      <c r="O92" s="194">
        <f>PPCL_NG!T92+PPCL_Spot!T92+GT_NG!T92+GT_Spot!T92+Bawana_NG!T92+Bawana_RLNG!T92+Bawana_Spot!T92</f>
        <v>11.578999222193415</v>
      </c>
      <c r="P92" s="195">
        <f t="shared" si="10"/>
        <v>-8.9992221934149796E-3</v>
      </c>
      <c r="Q92" s="195">
        <f t="shared" si="11"/>
        <v>-3.0000000000002025E-2</v>
      </c>
    </row>
    <row r="93" spans="1:17">
      <c r="A93" s="34" t="s">
        <v>135</v>
      </c>
      <c r="B93" s="194">
        <f>PPCL_NG!I93+PPCL_Spot!I93+GT_NG!I93+GT_Spot!I93+Bawana_NG!I93+Bawana_RLNG!I93+Bawana_Spot!I93</f>
        <v>16.2</v>
      </c>
      <c r="C93" s="194">
        <f>PPCL_NG!P93+PPCL_Spot!P93+GT_NG!P93+GT_Spot!P93+Bawana_NG!P93+Bawana_RLNG!P93+Bawana_Spot!P93</f>
        <v>16.212600466683952</v>
      </c>
      <c r="D93" s="195">
        <f t="shared" si="6"/>
        <v>-1.260046668395276E-2</v>
      </c>
      <c r="E93" s="194">
        <f>PPCL_NG!J93+PPCL_Spot!J93+GT_NG!J93+GT_Spot!J93+Bawana_NG!J93+Bawana_RLNG!J93+Bawana_Spot!J93</f>
        <v>8.8699999999999992</v>
      </c>
      <c r="F93" s="194">
        <f>PPCL_NG!Q93+PPCL_Spot!Q93+GT_NG!Q93+GT_Spot!Q93+Bawana_NG!Q93+Bawana_RLNG!Q93+Bawana_Spot!Q93</f>
        <v>8.8768991444127554</v>
      </c>
      <c r="G93" s="195">
        <f t="shared" si="7"/>
        <v>-6.8991444127561863E-3</v>
      </c>
      <c r="H93" s="194">
        <f>PPCL_NG!K93+PPCL_Spot!K93+GT_NG!K93+GT_Spot!K93+Bawana_NG!K93+Bawana_RLNG!K93+Bawana_Spot!K93</f>
        <v>0</v>
      </c>
      <c r="I93" s="194">
        <f>PPCL_NG!R93+PPCL_Spot!R93+GT_NG!R93+GT_Spot!R93+Bawana_NG!R93+Bawana_RLNG!R93+Bawana_Spot!R93</f>
        <v>0</v>
      </c>
      <c r="J93" s="195">
        <f t="shared" si="8"/>
        <v>0</v>
      </c>
      <c r="K93" s="194">
        <f>PPCL_NG!L93+PPCL_Spot!L93+GT_NG!L93+GT_Spot!L93+Bawana_NG!L93+Bawana_RLNG!L93+Bawana_Spot!L93</f>
        <v>1.93</v>
      </c>
      <c r="L93" s="194">
        <f>PPCL_NG!S93+PPCL_Spot!S93+GT_NG!S93+GT_Spot!S93+Bawana_NG!S93+Bawana_RLNG!S93+Bawana_Spot!S93</f>
        <v>1.931501166709878</v>
      </c>
      <c r="M93" s="195">
        <f t="shared" si="9"/>
        <v>-1.501166709878099E-3</v>
      </c>
      <c r="N93" s="194">
        <f>PPCL_NG!M93+PPCL_Spot!M93+GT_NG!M93+GT_Spot!M93+Bawana_NG!M93+Bawana_RLNG!M93+Bawana_Spot!M93</f>
        <v>11.57</v>
      </c>
      <c r="O93" s="194">
        <f>PPCL_NG!T93+PPCL_Spot!T93+GT_NG!T93+GT_Spot!T93+Bawana_NG!T93+Bawana_RLNG!T93+Bawana_Spot!T93</f>
        <v>11.578999222193415</v>
      </c>
      <c r="P93" s="195">
        <f t="shared" si="10"/>
        <v>-8.9992221934149796E-3</v>
      </c>
      <c r="Q93" s="195">
        <f t="shared" si="11"/>
        <v>-3.0000000000002025E-2</v>
      </c>
    </row>
    <row r="94" spans="1:17">
      <c r="A94" s="34" t="s">
        <v>136</v>
      </c>
      <c r="B94" s="194">
        <f>PPCL_NG!I94+PPCL_Spot!I94+GT_NG!I94+GT_Spot!I94+Bawana_NG!I94+Bawana_RLNG!I94+Bawana_Spot!I94</f>
        <v>16.2</v>
      </c>
      <c r="C94" s="194">
        <f>PPCL_NG!P94+PPCL_Spot!P94+GT_NG!P94+GT_Spot!P94+Bawana_NG!P94+Bawana_RLNG!P94+Bawana_Spot!P94</f>
        <v>16.212600466683952</v>
      </c>
      <c r="D94" s="195">
        <f t="shared" si="6"/>
        <v>-1.260046668395276E-2</v>
      </c>
      <c r="E94" s="194">
        <f>PPCL_NG!J94+PPCL_Spot!J94+GT_NG!J94+GT_Spot!J94+Bawana_NG!J94+Bawana_RLNG!J94+Bawana_Spot!J94</f>
        <v>8.8699999999999992</v>
      </c>
      <c r="F94" s="194">
        <f>PPCL_NG!Q94+PPCL_Spot!Q94+GT_NG!Q94+GT_Spot!Q94+Bawana_NG!Q94+Bawana_RLNG!Q94+Bawana_Spot!Q94</f>
        <v>8.8768991444127554</v>
      </c>
      <c r="G94" s="195">
        <f t="shared" si="7"/>
        <v>-6.8991444127561863E-3</v>
      </c>
      <c r="H94" s="194">
        <f>PPCL_NG!K94+PPCL_Spot!K94+GT_NG!K94+GT_Spot!K94+Bawana_NG!K94+Bawana_RLNG!K94+Bawana_Spot!K94</f>
        <v>0</v>
      </c>
      <c r="I94" s="194">
        <f>PPCL_NG!R94+PPCL_Spot!R94+GT_NG!R94+GT_Spot!R94+Bawana_NG!R94+Bawana_RLNG!R94+Bawana_Spot!R94</f>
        <v>0</v>
      </c>
      <c r="J94" s="195">
        <f t="shared" si="8"/>
        <v>0</v>
      </c>
      <c r="K94" s="194">
        <f>PPCL_NG!L94+PPCL_Spot!L94+GT_NG!L94+GT_Spot!L94+Bawana_NG!L94+Bawana_RLNG!L94+Bawana_Spot!L94</f>
        <v>1.93</v>
      </c>
      <c r="L94" s="194">
        <f>PPCL_NG!S94+PPCL_Spot!S94+GT_NG!S94+GT_Spot!S94+Bawana_NG!S94+Bawana_RLNG!S94+Bawana_Spot!S94</f>
        <v>1.931501166709878</v>
      </c>
      <c r="M94" s="195">
        <f t="shared" si="9"/>
        <v>-1.501166709878099E-3</v>
      </c>
      <c r="N94" s="194">
        <f>PPCL_NG!M94+PPCL_Spot!M94+GT_NG!M94+GT_Spot!M94+Bawana_NG!M94+Bawana_RLNG!M94+Bawana_Spot!M94</f>
        <v>11.57</v>
      </c>
      <c r="O94" s="194">
        <f>PPCL_NG!T94+PPCL_Spot!T94+GT_NG!T94+GT_Spot!T94+Bawana_NG!T94+Bawana_RLNG!T94+Bawana_Spot!T94</f>
        <v>11.578999222193415</v>
      </c>
      <c r="P94" s="195">
        <f t="shared" si="10"/>
        <v>-8.9992221934149796E-3</v>
      </c>
      <c r="Q94" s="195">
        <f t="shared" si="11"/>
        <v>-3.0000000000002025E-2</v>
      </c>
    </row>
    <row r="95" spans="1:17">
      <c r="A95" s="34" t="s">
        <v>137</v>
      </c>
      <c r="B95" s="194">
        <f>PPCL_NG!I95+PPCL_Spot!I95+GT_NG!I95+GT_Spot!I95+Bawana_NG!I95+Bawana_RLNG!I95+Bawana_Spot!I95</f>
        <v>16.2</v>
      </c>
      <c r="C95" s="194">
        <f>PPCL_NG!P95+PPCL_Spot!P95+GT_NG!P95+GT_Spot!P95+Bawana_NG!P95+Bawana_RLNG!P95+Bawana_Spot!P95</f>
        <v>16.212600466683952</v>
      </c>
      <c r="D95" s="195">
        <f t="shared" si="6"/>
        <v>-1.260046668395276E-2</v>
      </c>
      <c r="E95" s="194">
        <f>PPCL_NG!J95+PPCL_Spot!J95+GT_NG!J95+GT_Spot!J95+Bawana_NG!J95+Bawana_RLNG!J95+Bawana_Spot!J95</f>
        <v>8.8699999999999992</v>
      </c>
      <c r="F95" s="194">
        <f>PPCL_NG!Q95+PPCL_Spot!Q95+GT_NG!Q95+GT_Spot!Q95+Bawana_NG!Q95+Bawana_RLNG!Q95+Bawana_Spot!Q95</f>
        <v>8.8768991444127554</v>
      </c>
      <c r="G95" s="195">
        <f t="shared" si="7"/>
        <v>-6.8991444127561863E-3</v>
      </c>
      <c r="H95" s="194">
        <f>PPCL_NG!K95+PPCL_Spot!K95+GT_NG!K95+GT_Spot!K95+Bawana_NG!K95+Bawana_RLNG!K95+Bawana_Spot!K95</f>
        <v>0</v>
      </c>
      <c r="I95" s="194">
        <f>PPCL_NG!R95+PPCL_Spot!R95+GT_NG!R95+GT_Spot!R95+Bawana_NG!R95+Bawana_RLNG!R95+Bawana_Spot!R95</f>
        <v>0</v>
      </c>
      <c r="J95" s="195">
        <f t="shared" si="8"/>
        <v>0</v>
      </c>
      <c r="K95" s="194">
        <f>PPCL_NG!L95+PPCL_Spot!L95+GT_NG!L95+GT_Spot!L95+Bawana_NG!L95+Bawana_RLNG!L95+Bawana_Spot!L95</f>
        <v>1.93</v>
      </c>
      <c r="L95" s="194">
        <f>PPCL_NG!S95+PPCL_Spot!S95+GT_NG!S95+GT_Spot!S95+Bawana_NG!S95+Bawana_RLNG!S95+Bawana_Spot!S95</f>
        <v>1.931501166709878</v>
      </c>
      <c r="M95" s="195">
        <f t="shared" si="9"/>
        <v>-1.501166709878099E-3</v>
      </c>
      <c r="N95" s="194">
        <f>PPCL_NG!M95+PPCL_Spot!M95+GT_NG!M95+GT_Spot!M95+Bawana_NG!M95+Bawana_RLNG!M95+Bawana_Spot!M95</f>
        <v>11.57</v>
      </c>
      <c r="O95" s="194">
        <f>PPCL_NG!T95+PPCL_Spot!T95+GT_NG!T95+GT_Spot!T95+Bawana_NG!T95+Bawana_RLNG!T95+Bawana_Spot!T95</f>
        <v>11.578999222193415</v>
      </c>
      <c r="P95" s="195">
        <f t="shared" si="10"/>
        <v>-8.9992221934149796E-3</v>
      </c>
      <c r="Q95" s="195">
        <f t="shared" si="11"/>
        <v>-3.0000000000002025E-2</v>
      </c>
    </row>
    <row r="96" spans="1:17">
      <c r="A96" s="34" t="s">
        <v>138</v>
      </c>
      <c r="B96" s="194">
        <f>PPCL_NG!I96+PPCL_Spot!I96+GT_NG!I96+GT_Spot!I96+Bawana_NG!I96+Bawana_RLNG!I96+Bawana_Spot!I96</f>
        <v>16.2</v>
      </c>
      <c r="C96" s="194">
        <f>PPCL_NG!P96+PPCL_Spot!P96+GT_NG!P96+GT_Spot!P96+Bawana_NG!P96+Bawana_RLNG!P96+Bawana_Spot!P96</f>
        <v>16.212600466683952</v>
      </c>
      <c r="D96" s="195">
        <f t="shared" si="6"/>
        <v>-1.260046668395276E-2</v>
      </c>
      <c r="E96" s="194">
        <f>PPCL_NG!J96+PPCL_Spot!J96+GT_NG!J96+GT_Spot!J96+Bawana_NG!J96+Bawana_RLNG!J96+Bawana_Spot!J96</f>
        <v>8.8699999999999992</v>
      </c>
      <c r="F96" s="194">
        <f>PPCL_NG!Q96+PPCL_Spot!Q96+GT_NG!Q96+GT_Spot!Q96+Bawana_NG!Q96+Bawana_RLNG!Q96+Bawana_Spot!Q96</f>
        <v>8.8768991444127554</v>
      </c>
      <c r="G96" s="195">
        <f t="shared" si="7"/>
        <v>-6.8991444127561863E-3</v>
      </c>
      <c r="H96" s="194">
        <f>PPCL_NG!K96+PPCL_Spot!K96+GT_NG!K96+GT_Spot!K96+Bawana_NG!K96+Bawana_RLNG!K96+Bawana_Spot!K96</f>
        <v>0</v>
      </c>
      <c r="I96" s="194">
        <f>PPCL_NG!R96+PPCL_Spot!R96+GT_NG!R96+GT_Spot!R96+Bawana_NG!R96+Bawana_RLNG!R96+Bawana_Spot!R96</f>
        <v>0</v>
      </c>
      <c r="J96" s="195">
        <f t="shared" si="8"/>
        <v>0</v>
      </c>
      <c r="K96" s="194">
        <f>PPCL_NG!L96+PPCL_Spot!L96+GT_NG!L96+GT_Spot!L96+Bawana_NG!L96+Bawana_RLNG!L96+Bawana_Spot!L96</f>
        <v>1.93</v>
      </c>
      <c r="L96" s="194">
        <f>PPCL_NG!S96+PPCL_Spot!S96+GT_NG!S96+GT_Spot!S96+Bawana_NG!S96+Bawana_RLNG!S96+Bawana_Spot!S96</f>
        <v>1.931501166709878</v>
      </c>
      <c r="M96" s="195">
        <f t="shared" si="9"/>
        <v>-1.501166709878099E-3</v>
      </c>
      <c r="N96" s="194">
        <f>PPCL_NG!M96+PPCL_Spot!M96+GT_NG!M96+GT_Spot!M96+Bawana_NG!M96+Bawana_RLNG!M96+Bawana_Spot!M96</f>
        <v>11.57</v>
      </c>
      <c r="O96" s="194">
        <f>PPCL_NG!T96+PPCL_Spot!T96+GT_NG!T96+GT_Spot!T96+Bawana_NG!T96+Bawana_RLNG!T96+Bawana_Spot!T96</f>
        <v>11.578999222193415</v>
      </c>
      <c r="P96" s="195">
        <f t="shared" si="10"/>
        <v>-8.9992221934149796E-3</v>
      </c>
      <c r="Q96" s="195">
        <f t="shared" si="11"/>
        <v>-3.0000000000002025E-2</v>
      </c>
    </row>
    <row r="97" spans="1:17">
      <c r="A97" s="34" t="s">
        <v>139</v>
      </c>
      <c r="B97" s="194">
        <f>PPCL_NG!I97+PPCL_Spot!I97+GT_NG!I97+GT_Spot!I97+Bawana_NG!I97+Bawana_RLNG!I97+Bawana_Spot!I97</f>
        <v>16.2</v>
      </c>
      <c r="C97" s="194">
        <f>PPCL_NG!P97+PPCL_Spot!P97+GT_NG!P97+GT_Spot!P97+Bawana_NG!P97+Bawana_RLNG!P97+Bawana_Spot!P97</f>
        <v>16.212600466683952</v>
      </c>
      <c r="D97" s="195">
        <f t="shared" si="6"/>
        <v>-1.260046668395276E-2</v>
      </c>
      <c r="E97" s="194">
        <f>PPCL_NG!J97+PPCL_Spot!J97+GT_NG!J97+GT_Spot!J97+Bawana_NG!J97+Bawana_RLNG!J97+Bawana_Spot!J97</f>
        <v>8.8699999999999992</v>
      </c>
      <c r="F97" s="194">
        <f>PPCL_NG!Q97+PPCL_Spot!Q97+GT_NG!Q97+GT_Spot!Q97+Bawana_NG!Q97+Bawana_RLNG!Q97+Bawana_Spot!Q97</f>
        <v>8.8768991444127554</v>
      </c>
      <c r="G97" s="195">
        <f t="shared" si="7"/>
        <v>-6.8991444127561863E-3</v>
      </c>
      <c r="H97" s="194">
        <f>PPCL_NG!K97+PPCL_Spot!K97+GT_NG!K97+GT_Spot!K97+Bawana_NG!K97+Bawana_RLNG!K97+Bawana_Spot!K97</f>
        <v>0</v>
      </c>
      <c r="I97" s="194">
        <f>PPCL_NG!R97+PPCL_Spot!R97+GT_NG!R97+GT_Spot!R97+Bawana_NG!R97+Bawana_RLNG!R97+Bawana_Spot!R97</f>
        <v>0</v>
      </c>
      <c r="J97" s="195">
        <f t="shared" si="8"/>
        <v>0</v>
      </c>
      <c r="K97" s="194">
        <f>PPCL_NG!L97+PPCL_Spot!L97+GT_NG!L97+GT_Spot!L97+Bawana_NG!L97+Bawana_RLNG!L97+Bawana_Spot!L97</f>
        <v>1.93</v>
      </c>
      <c r="L97" s="194">
        <f>PPCL_NG!S97+PPCL_Spot!S97+GT_NG!S97+GT_Spot!S97+Bawana_NG!S97+Bawana_RLNG!S97+Bawana_Spot!S97</f>
        <v>1.931501166709878</v>
      </c>
      <c r="M97" s="195">
        <f t="shared" si="9"/>
        <v>-1.501166709878099E-3</v>
      </c>
      <c r="N97" s="194">
        <f>PPCL_NG!M97+PPCL_Spot!M97+GT_NG!M97+GT_Spot!M97+Bawana_NG!M97+Bawana_RLNG!M97+Bawana_Spot!M97</f>
        <v>11.57</v>
      </c>
      <c r="O97" s="194">
        <f>PPCL_NG!T97+PPCL_Spot!T97+GT_NG!T97+GT_Spot!T97+Bawana_NG!T97+Bawana_RLNG!T97+Bawana_Spot!T97</f>
        <v>11.578999222193415</v>
      </c>
      <c r="P97" s="195">
        <f t="shared" si="10"/>
        <v>-8.9992221934149796E-3</v>
      </c>
      <c r="Q97" s="195">
        <f t="shared" si="11"/>
        <v>-3.0000000000002025E-2</v>
      </c>
    </row>
    <row r="98" spans="1:17">
      <c r="A98" s="34" t="s">
        <v>140</v>
      </c>
      <c r="B98" s="194">
        <f>PPCL_NG!I98+PPCL_Spot!I98+GT_NG!I98+GT_Spot!I98+Bawana_NG!I98+Bawana_RLNG!I98+Bawana_Spot!I98</f>
        <v>16.2</v>
      </c>
      <c r="C98" s="194">
        <f>PPCL_NG!P98+PPCL_Spot!P98+GT_NG!P98+GT_Spot!P98+Bawana_NG!P98+Bawana_RLNG!P98+Bawana_Spot!P98</f>
        <v>16.212600466683952</v>
      </c>
      <c r="D98" s="195">
        <f t="shared" si="6"/>
        <v>-1.260046668395276E-2</v>
      </c>
      <c r="E98" s="194">
        <f>PPCL_NG!J98+PPCL_Spot!J98+GT_NG!J98+GT_Spot!J98+Bawana_NG!J98+Bawana_RLNG!J98+Bawana_Spot!J98</f>
        <v>8.8699999999999992</v>
      </c>
      <c r="F98" s="194">
        <f>PPCL_NG!Q98+PPCL_Spot!Q98+GT_NG!Q98+GT_Spot!Q98+Bawana_NG!Q98+Bawana_RLNG!Q98+Bawana_Spot!Q98</f>
        <v>8.8768991444127554</v>
      </c>
      <c r="G98" s="195">
        <f t="shared" si="7"/>
        <v>-6.8991444127561863E-3</v>
      </c>
      <c r="H98" s="194">
        <f>PPCL_NG!K98+PPCL_Spot!K98+GT_NG!K98+GT_Spot!K98+Bawana_NG!K98+Bawana_RLNG!K98+Bawana_Spot!K98</f>
        <v>0</v>
      </c>
      <c r="I98" s="194">
        <f>PPCL_NG!R98+PPCL_Spot!R98+GT_NG!R98+GT_Spot!R98+Bawana_NG!R98+Bawana_RLNG!R98+Bawana_Spot!R98</f>
        <v>0</v>
      </c>
      <c r="J98" s="195">
        <f t="shared" si="8"/>
        <v>0</v>
      </c>
      <c r="K98" s="194">
        <f>PPCL_NG!L98+PPCL_Spot!L98+GT_NG!L98+GT_Spot!L98+Bawana_NG!L98+Bawana_RLNG!L98+Bawana_Spot!L98</f>
        <v>1.93</v>
      </c>
      <c r="L98" s="194">
        <f>PPCL_NG!S98+PPCL_Spot!S98+GT_NG!S98+GT_Spot!S98+Bawana_NG!S98+Bawana_RLNG!S98+Bawana_Spot!S98</f>
        <v>1.931501166709878</v>
      </c>
      <c r="M98" s="195">
        <f t="shared" si="9"/>
        <v>-1.501166709878099E-3</v>
      </c>
      <c r="N98" s="194">
        <f>PPCL_NG!M98+PPCL_Spot!M98+GT_NG!M98+GT_Spot!M98+Bawana_NG!M98+Bawana_RLNG!M98+Bawana_Spot!M98</f>
        <v>11.57</v>
      </c>
      <c r="O98" s="194">
        <f>PPCL_NG!T98+PPCL_Spot!T98+GT_NG!T98+GT_Spot!T98+Bawana_NG!T98+Bawana_RLNG!T98+Bawana_Spot!T98</f>
        <v>11.578999222193415</v>
      </c>
      <c r="P98" s="195">
        <f t="shared" si="10"/>
        <v>-8.9992221934149796E-3</v>
      </c>
      <c r="Q98" s="195">
        <f t="shared" si="11"/>
        <v>-3.0000000000002025E-2</v>
      </c>
    </row>
    <row r="99" spans="1:17">
      <c r="A99" s="34" t="s">
        <v>324</v>
      </c>
      <c r="B99" s="194">
        <f>PPCL_NG!I99+PPCL_Spot!I99+GT_NG!I99+GT_Spot!I99+Bawana_NG!I99+Bawana_RLNG!I99+Bawana_Spot!I99</f>
        <v>0.39187500000000075</v>
      </c>
      <c r="C99" s="194">
        <f>PPCL_NG!P99+PPCL_Spot!P99+GT_NG!P99+GT_Spot!P99+Bawana_NG!P99+Bawana_RLNG!P99+Bawana_Spot!P99</f>
        <v>0.39098452292038899</v>
      </c>
      <c r="D99" s="195">
        <f t="shared" si="6"/>
        <v>8.9047707961176226E-4</v>
      </c>
      <c r="E99" s="194">
        <f>PPCL_NG!J99+PPCL_Spot!J99+GT_NG!J99+GT_Spot!J99+Bawana_NG!J99+Bawana_RLNG!J99+Bawana_Spot!J99</f>
        <v>0.21460500000000007</v>
      </c>
      <c r="F99" s="194">
        <f>PPCL_NG!Q99+PPCL_Spot!Q99+GT_NG!Q99+GT_Spot!Q99+Bawana_NG!Q99+Bawana_RLNG!Q99+Bawana_Spot!Q99</f>
        <v>0.21411747811747192</v>
      </c>
      <c r="G99" s="195">
        <f t="shared" si="7"/>
        <v>4.8752188252815243E-4</v>
      </c>
      <c r="H99" s="194">
        <f>PPCL_NG!K99+PPCL_Spot!K99+GT_NG!K99+GT_Spot!K99+Bawana_NG!K99+Bawana_RLNG!K99+Bawana_Spot!K99</f>
        <v>0</v>
      </c>
      <c r="I99" s="194">
        <f>PPCL_NG!R99+PPCL_Spot!R99+GT_NG!R99+GT_Spot!R99+Bawana_NG!R99+Bawana_RLNG!R99+Bawana_Spot!R99</f>
        <v>0</v>
      </c>
      <c r="J99" s="195">
        <f t="shared" si="8"/>
        <v>0</v>
      </c>
      <c r="K99" s="194">
        <f>PPCL_NG!L99+PPCL_Spot!L99+GT_NG!L99+GT_Spot!L99+Bawana_NG!L99+Bawana_RLNG!L99+Bawana_Spot!L99</f>
        <v>4.6695000000000091E-2</v>
      </c>
      <c r="L99" s="194">
        <f>PPCL_NG!S99+PPCL_Spot!S99+GT_NG!S99+GT_Spot!S99+Bawana_NG!S99+Bawana_RLNG!S99+Bawana_Spot!S99</f>
        <v>4.6588921052238295E-2</v>
      </c>
      <c r="M99" s="195">
        <f t="shared" si="9"/>
        <v>1.0607894776179516E-4</v>
      </c>
      <c r="N99" s="194">
        <f>PPCL_NG!M99+PPCL_Spot!M99+GT_NG!M99+GT_Spot!M99+Bawana_NG!M99+Bawana_RLNG!M99+Bawana_Spot!M99</f>
        <v>0.2799300000000004</v>
      </c>
      <c r="O99" s="194">
        <f>PPCL_NG!T99+PPCL_Spot!T99+GT_NG!T99+GT_Spot!T99+Bawana_NG!T99+Bawana_RLNG!T99+Bawana_Spot!T99</f>
        <v>0.27929407790989957</v>
      </c>
      <c r="P99" s="195">
        <f t="shared" si="10"/>
        <v>6.3592209010082668E-4</v>
      </c>
      <c r="Q99" s="195">
        <f t="shared" si="11"/>
        <v>2.1200000000025365E-3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45657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45657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45657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2025-01-02T07:40:23Z</dcterms:modified>
</cp:coreProperties>
</file>